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orenofiora/Desktop/STESURA/"/>
    </mc:Choice>
  </mc:AlternateContent>
  <xr:revisionPtr revIDLastSave="0" documentId="13_ncr:1_{EA346000-A23B-7E4C-A297-21AC03D1129B}" xr6:coauthVersionLast="47" xr6:coauthVersionMax="47" xr10:uidLastSave="{00000000-0000-0000-0000-000000000000}"/>
  <bookViews>
    <workbookView xWindow="0" yWindow="620" windowWidth="28800" windowHeight="16060" xr2:uid="{BEA8FBCB-D0F4-884B-8FF8-30C4EE0A9774}"/>
  </bookViews>
  <sheets>
    <sheet name="RiassuntoAziende" sheetId="1" r:id="rId1"/>
    <sheet name="PANEL" sheetId="2" r:id="rId2"/>
    <sheet name="ElencoVariabili" sheetId="3" r:id="rId3"/>
    <sheet name="RisultatiENTRATA" sheetId="4" r:id="rId4"/>
    <sheet name="RisultatiUSCITA" sheetId="5" r:id="rId5"/>
    <sheet name="RisultatiUScita (2)" sheetId="6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51" i="2" l="1"/>
  <c r="D1352" i="2" s="1"/>
  <c r="D1353" i="2" s="1"/>
  <c r="D1354" i="2" s="1"/>
  <c r="D1355" i="2" s="1"/>
  <c r="D1356" i="2" s="1"/>
  <c r="D1357" i="2" s="1"/>
  <c r="D1358" i="2" s="1"/>
  <c r="D1359" i="2" s="1"/>
  <c r="D1331" i="2"/>
  <c r="D1332" i="2" s="1"/>
  <c r="D1333" i="2" s="1"/>
  <c r="D1334" i="2" s="1"/>
  <c r="D1335" i="2" s="1"/>
  <c r="D1336" i="2" s="1"/>
  <c r="D1337" i="2" s="1"/>
  <c r="D1338" i="2" s="1"/>
  <c r="D1339" i="2" s="1"/>
  <c r="D1311" i="2"/>
  <c r="D1312" i="2" s="1"/>
  <c r="D1313" i="2" s="1"/>
  <c r="D1314" i="2" s="1"/>
  <c r="D1315" i="2" s="1"/>
  <c r="D1316" i="2" s="1"/>
  <c r="D1317" i="2" s="1"/>
  <c r="D1318" i="2" s="1"/>
  <c r="D1319" i="2" s="1"/>
  <c r="D1301" i="2"/>
  <c r="D1302" i="2" s="1"/>
  <c r="D1303" i="2" s="1"/>
  <c r="D1304" i="2" s="1"/>
  <c r="D1305" i="2" s="1"/>
  <c r="D1306" i="2" s="1"/>
  <c r="D1307" i="2" s="1"/>
  <c r="D1308" i="2" s="1"/>
  <c r="D1309" i="2" s="1"/>
  <c r="D1291" i="2"/>
  <c r="D1292" i="2" s="1"/>
  <c r="D1293" i="2" s="1"/>
  <c r="D1294" i="2" s="1"/>
  <c r="D1295" i="2" s="1"/>
  <c r="D1296" i="2" s="1"/>
  <c r="D1297" i="2" s="1"/>
  <c r="D1298" i="2" s="1"/>
  <c r="D1299" i="2" s="1"/>
  <c r="D1281" i="2"/>
  <c r="D1282" i="2" s="1"/>
  <c r="D1283" i="2" s="1"/>
  <c r="D1284" i="2" s="1"/>
  <c r="D1285" i="2" s="1"/>
  <c r="D1286" i="2" s="1"/>
  <c r="D1287" i="2" s="1"/>
  <c r="D1288" i="2" s="1"/>
  <c r="D1289" i="2" s="1"/>
  <c r="D1273" i="2"/>
  <c r="D1274" i="2" s="1"/>
  <c r="D1275" i="2" s="1"/>
  <c r="D1276" i="2" s="1"/>
  <c r="D1277" i="2" s="1"/>
  <c r="D1278" i="2" s="1"/>
  <c r="D1279" i="2" s="1"/>
  <c r="D1272" i="2"/>
  <c r="D1263" i="2"/>
  <c r="D1264" i="2" s="1"/>
  <c r="D1265" i="2" s="1"/>
  <c r="D1266" i="2" s="1"/>
  <c r="D1267" i="2" s="1"/>
  <c r="D1268" i="2" s="1"/>
  <c r="D1269" i="2" s="1"/>
  <c r="D1270" i="2" s="1"/>
  <c r="D1262" i="2"/>
  <c r="D1252" i="2"/>
  <c r="D1253" i="2" s="1"/>
  <c r="D1254" i="2" s="1"/>
  <c r="D1255" i="2" s="1"/>
  <c r="D1256" i="2" s="1"/>
  <c r="D1257" i="2" s="1"/>
  <c r="D1258" i="2" s="1"/>
  <c r="D1259" i="2" s="1"/>
  <c r="D1260" i="2" s="1"/>
  <c r="D1242" i="2"/>
  <c r="D1243" i="2" s="1"/>
  <c r="D1244" i="2" s="1"/>
  <c r="D1245" i="2" s="1"/>
  <c r="D1246" i="2" s="1"/>
  <c r="D1247" i="2" s="1"/>
  <c r="D1248" i="2" s="1"/>
  <c r="D1249" i="2" s="1"/>
  <c r="D1250" i="2" s="1"/>
  <c r="D1232" i="2"/>
  <c r="D1233" i="2" s="1"/>
  <c r="D1234" i="2" s="1"/>
  <c r="D1235" i="2" s="1"/>
  <c r="D1236" i="2" s="1"/>
  <c r="D1237" i="2" s="1"/>
  <c r="D1238" i="2" s="1"/>
  <c r="D1239" i="2" s="1"/>
  <c r="D1240" i="2" s="1"/>
  <c r="D1212" i="2"/>
  <c r="D1213" i="2" s="1"/>
  <c r="D1214" i="2" s="1"/>
  <c r="D1215" i="2" s="1"/>
  <c r="D1216" i="2" s="1"/>
  <c r="D1217" i="2" s="1"/>
  <c r="D1218" i="2" s="1"/>
  <c r="D1219" i="2" s="1"/>
  <c r="D1220" i="2" s="1"/>
  <c r="D1204" i="2"/>
  <c r="D1205" i="2" s="1"/>
  <c r="D1206" i="2" s="1"/>
  <c r="D1207" i="2" s="1"/>
  <c r="D1208" i="2" s="1"/>
  <c r="D1209" i="2" s="1"/>
  <c r="D1210" i="2" s="1"/>
  <c r="D1202" i="2"/>
  <c r="D1203" i="2" s="1"/>
  <c r="D1192" i="2"/>
  <c r="D1193" i="2" s="1"/>
  <c r="D1194" i="2" s="1"/>
  <c r="D1195" i="2" s="1"/>
  <c r="D1196" i="2" s="1"/>
  <c r="D1197" i="2" s="1"/>
  <c r="D1198" i="2" s="1"/>
  <c r="D1199" i="2" s="1"/>
  <c r="D1200" i="2" s="1"/>
  <c r="D1183" i="2"/>
  <c r="D1184" i="2" s="1"/>
  <c r="D1185" i="2" s="1"/>
  <c r="D1186" i="2" s="1"/>
  <c r="D1187" i="2" s="1"/>
  <c r="D1188" i="2" s="1"/>
  <c r="D1189" i="2" s="1"/>
  <c r="D1190" i="2" s="1"/>
  <c r="D1182" i="2"/>
  <c r="D1175" i="2"/>
  <c r="D1176" i="2" s="1"/>
  <c r="D1177" i="2" s="1"/>
  <c r="D1178" i="2" s="1"/>
  <c r="D1179" i="2" s="1"/>
  <c r="D1180" i="2" s="1"/>
  <c r="D1174" i="2"/>
  <c r="D1164" i="2"/>
  <c r="D1165" i="2" s="1"/>
  <c r="D1166" i="2" s="1"/>
  <c r="D1167" i="2" s="1"/>
  <c r="D1168" i="2" s="1"/>
  <c r="D1169" i="2" s="1"/>
  <c r="D1170" i="2" s="1"/>
  <c r="D1171" i="2" s="1"/>
  <c r="D1172" i="2" s="1"/>
  <c r="D1145" i="2"/>
  <c r="D1146" i="2" s="1"/>
  <c r="D1147" i="2" s="1"/>
  <c r="D1148" i="2" s="1"/>
  <c r="D1149" i="2" s="1"/>
  <c r="D1150" i="2" s="1"/>
  <c r="D1151" i="2" s="1"/>
  <c r="D1152" i="2" s="1"/>
  <c r="D1135" i="2"/>
  <c r="D1136" i="2" s="1"/>
  <c r="D1137" i="2" s="1"/>
  <c r="D1138" i="2" s="1"/>
  <c r="D1139" i="2" s="1"/>
  <c r="D1140" i="2" s="1"/>
  <c r="D1141" i="2" s="1"/>
  <c r="D1142" i="2" s="1"/>
  <c r="D1143" i="2" s="1"/>
  <c r="D1127" i="2"/>
  <c r="D1128" i="2" s="1"/>
  <c r="D1129" i="2" s="1"/>
  <c r="D1130" i="2" s="1"/>
  <c r="D1131" i="2" s="1"/>
  <c r="D1132" i="2" s="1"/>
  <c r="D1133" i="2" s="1"/>
  <c r="D1125" i="2"/>
  <c r="D1126" i="2" s="1"/>
  <c r="D1121" i="2"/>
  <c r="D1122" i="2" s="1"/>
  <c r="D1123" i="2" s="1"/>
  <c r="D1115" i="2"/>
  <c r="D1116" i="2" s="1"/>
  <c r="D1117" i="2" s="1"/>
  <c r="D1118" i="2" s="1"/>
  <c r="D1119" i="2" s="1"/>
  <c r="D1120" i="2" s="1"/>
  <c r="D1106" i="2"/>
  <c r="D1107" i="2" s="1"/>
  <c r="D1108" i="2" s="1"/>
  <c r="D1109" i="2" s="1"/>
  <c r="D1110" i="2" s="1"/>
  <c r="D1111" i="2" s="1"/>
  <c r="D1112" i="2" s="1"/>
  <c r="D1113" i="2" s="1"/>
  <c r="D1105" i="2"/>
  <c r="D1085" i="2"/>
  <c r="D1086" i="2" s="1"/>
  <c r="D1087" i="2" s="1"/>
  <c r="D1088" i="2" s="1"/>
  <c r="D1089" i="2" s="1"/>
  <c r="D1090" i="2" s="1"/>
  <c r="D1091" i="2" s="1"/>
  <c r="D1092" i="2" s="1"/>
  <c r="D1093" i="2" s="1"/>
  <c r="D1065" i="2"/>
  <c r="D1066" i="2" s="1"/>
  <c r="D1067" i="2" s="1"/>
  <c r="D1068" i="2" s="1"/>
  <c r="D1069" i="2" s="1"/>
  <c r="D1070" i="2" s="1"/>
  <c r="D1071" i="2" s="1"/>
  <c r="D1072" i="2" s="1"/>
  <c r="D1073" i="2" s="1"/>
  <c r="D1055" i="2"/>
  <c r="D1056" i="2" s="1"/>
  <c r="D1057" i="2" s="1"/>
  <c r="D1058" i="2" s="1"/>
  <c r="D1059" i="2" s="1"/>
  <c r="D1060" i="2" s="1"/>
  <c r="D1061" i="2" s="1"/>
  <c r="D1062" i="2" s="1"/>
  <c r="D1063" i="2" s="1"/>
  <c r="D1045" i="2"/>
  <c r="D1046" i="2" s="1"/>
  <c r="D1047" i="2" s="1"/>
  <c r="D1048" i="2" s="1"/>
  <c r="D1049" i="2" s="1"/>
  <c r="D1050" i="2" s="1"/>
  <c r="D1051" i="2" s="1"/>
  <c r="D1052" i="2" s="1"/>
  <c r="D1053" i="2" s="1"/>
  <c r="D1026" i="2"/>
  <c r="D1027" i="2" s="1"/>
  <c r="D1028" i="2" s="1"/>
  <c r="D1029" i="2" s="1"/>
  <c r="D1030" i="2" s="1"/>
  <c r="D1031" i="2" s="1"/>
  <c r="D1032" i="2" s="1"/>
  <c r="D1033" i="2" s="1"/>
  <c r="D1015" i="2"/>
  <c r="D1016" i="2" s="1"/>
  <c r="D1017" i="2" s="1"/>
  <c r="D1018" i="2" s="1"/>
  <c r="D1019" i="2" s="1"/>
  <c r="D1020" i="2" s="1"/>
  <c r="D1021" i="2" s="1"/>
  <c r="D1022" i="2" s="1"/>
  <c r="D1023" i="2" s="1"/>
  <c r="D1008" i="2"/>
  <c r="D1009" i="2" s="1"/>
  <c r="D1010" i="2" s="1"/>
  <c r="D1011" i="2" s="1"/>
  <c r="D1012" i="2" s="1"/>
  <c r="D1013" i="2" s="1"/>
  <c r="D998" i="2"/>
  <c r="D999" i="2" s="1"/>
  <c r="D1000" i="2" s="1"/>
  <c r="D1001" i="2" s="1"/>
  <c r="D1002" i="2" s="1"/>
  <c r="D1003" i="2" s="1"/>
  <c r="D1004" i="2" s="1"/>
  <c r="D1005" i="2" s="1"/>
  <c r="D1006" i="2" s="1"/>
  <c r="D988" i="2"/>
  <c r="D989" i="2" s="1"/>
  <c r="D990" i="2" s="1"/>
  <c r="D991" i="2" s="1"/>
  <c r="D992" i="2" s="1"/>
  <c r="D993" i="2" s="1"/>
  <c r="D994" i="2" s="1"/>
  <c r="D995" i="2" s="1"/>
  <c r="D996" i="2" s="1"/>
  <c r="D981" i="2"/>
  <c r="D982" i="2" s="1"/>
  <c r="D983" i="2" s="1"/>
  <c r="D984" i="2" s="1"/>
  <c r="D985" i="2" s="1"/>
  <c r="D986" i="2" s="1"/>
  <c r="D978" i="2"/>
  <c r="D979" i="2" s="1"/>
  <c r="D980" i="2" s="1"/>
  <c r="D969" i="2"/>
  <c r="D970" i="2" s="1"/>
  <c r="D971" i="2" s="1"/>
  <c r="D972" i="2" s="1"/>
  <c r="D973" i="2" s="1"/>
  <c r="D974" i="2" s="1"/>
  <c r="D975" i="2" s="1"/>
  <c r="D976" i="2" s="1"/>
  <c r="D968" i="2"/>
  <c r="D964" i="2"/>
  <c r="D965" i="2" s="1"/>
  <c r="D966" i="2" s="1"/>
  <c r="D958" i="2"/>
  <c r="D959" i="2" s="1"/>
  <c r="D960" i="2" s="1"/>
  <c r="D961" i="2" s="1"/>
  <c r="D962" i="2" s="1"/>
  <c r="D963" i="2" s="1"/>
  <c r="D948" i="2"/>
  <c r="D949" i="2" s="1"/>
  <c r="D950" i="2" s="1"/>
  <c r="D951" i="2" s="1"/>
  <c r="D952" i="2" s="1"/>
  <c r="D953" i="2" s="1"/>
  <c r="D954" i="2" s="1"/>
  <c r="D955" i="2" s="1"/>
  <c r="D956" i="2" s="1"/>
  <c r="D938" i="2"/>
  <c r="D939" i="2" s="1"/>
  <c r="D940" i="2" s="1"/>
  <c r="D941" i="2" s="1"/>
  <c r="D942" i="2" s="1"/>
  <c r="D943" i="2" s="1"/>
  <c r="D944" i="2" s="1"/>
  <c r="D945" i="2" s="1"/>
  <c r="D946" i="2" s="1"/>
  <c r="D928" i="2"/>
  <c r="D929" i="2" s="1"/>
  <c r="D930" i="2" s="1"/>
  <c r="D931" i="2" s="1"/>
  <c r="D932" i="2" s="1"/>
  <c r="D933" i="2" s="1"/>
  <c r="D934" i="2" s="1"/>
  <c r="D935" i="2" s="1"/>
  <c r="D936" i="2" s="1"/>
  <c r="D918" i="2"/>
  <c r="D919" i="2" s="1"/>
  <c r="D920" i="2" s="1"/>
  <c r="D921" i="2" s="1"/>
  <c r="D922" i="2" s="1"/>
  <c r="D923" i="2" s="1"/>
  <c r="D924" i="2" s="1"/>
  <c r="D925" i="2" s="1"/>
  <c r="D926" i="2" s="1"/>
  <c r="D908" i="2"/>
  <c r="D909" i="2" s="1"/>
  <c r="D910" i="2" s="1"/>
  <c r="D911" i="2" s="1"/>
  <c r="D912" i="2" s="1"/>
  <c r="D913" i="2" s="1"/>
  <c r="D914" i="2" s="1"/>
  <c r="D915" i="2" s="1"/>
  <c r="D916" i="2" s="1"/>
  <c r="D899" i="2"/>
  <c r="D900" i="2" s="1"/>
  <c r="D901" i="2" s="1"/>
  <c r="D902" i="2" s="1"/>
  <c r="D903" i="2" s="1"/>
  <c r="D904" i="2" s="1"/>
  <c r="D905" i="2" s="1"/>
  <c r="D906" i="2" s="1"/>
  <c r="D898" i="2"/>
  <c r="D888" i="2"/>
  <c r="D889" i="2" s="1"/>
  <c r="D890" i="2" s="1"/>
  <c r="D891" i="2" s="1"/>
  <c r="D892" i="2" s="1"/>
  <c r="D893" i="2" s="1"/>
  <c r="D894" i="2" s="1"/>
  <c r="D895" i="2" s="1"/>
  <c r="D896" i="2" s="1"/>
  <c r="D878" i="2"/>
  <c r="D879" i="2" s="1"/>
  <c r="D880" i="2" s="1"/>
  <c r="D881" i="2" s="1"/>
  <c r="D882" i="2" s="1"/>
  <c r="D883" i="2" s="1"/>
  <c r="D884" i="2" s="1"/>
  <c r="D885" i="2" s="1"/>
  <c r="D886" i="2" s="1"/>
  <c r="D868" i="2"/>
  <c r="D869" i="2" s="1"/>
  <c r="D870" i="2" s="1"/>
  <c r="D871" i="2" s="1"/>
  <c r="D872" i="2" s="1"/>
  <c r="D873" i="2" s="1"/>
  <c r="D874" i="2" s="1"/>
  <c r="D875" i="2" s="1"/>
  <c r="D876" i="2" s="1"/>
  <c r="D860" i="2"/>
  <c r="D861" i="2" s="1"/>
  <c r="D862" i="2" s="1"/>
  <c r="D863" i="2" s="1"/>
  <c r="D864" i="2" s="1"/>
  <c r="D865" i="2" s="1"/>
  <c r="D866" i="2" s="1"/>
  <c r="D850" i="2"/>
  <c r="D851" i="2" s="1"/>
  <c r="D852" i="2" s="1"/>
  <c r="D853" i="2" s="1"/>
  <c r="D854" i="2" s="1"/>
  <c r="D855" i="2" s="1"/>
  <c r="D856" i="2" s="1"/>
  <c r="D857" i="2" s="1"/>
  <c r="D858" i="2" s="1"/>
  <c r="D840" i="2"/>
  <c r="D841" i="2" s="1"/>
  <c r="D842" i="2" s="1"/>
  <c r="D843" i="2" s="1"/>
  <c r="D844" i="2" s="1"/>
  <c r="D845" i="2" s="1"/>
  <c r="D846" i="2" s="1"/>
  <c r="D847" i="2" s="1"/>
  <c r="D848" i="2" s="1"/>
  <c r="D830" i="2"/>
  <c r="D831" i="2" s="1"/>
  <c r="D832" i="2" s="1"/>
  <c r="D833" i="2" s="1"/>
  <c r="D834" i="2" s="1"/>
  <c r="D835" i="2" s="1"/>
  <c r="D836" i="2" s="1"/>
  <c r="D837" i="2" s="1"/>
  <c r="D838" i="2" s="1"/>
  <c r="D821" i="2"/>
  <c r="D822" i="2" s="1"/>
  <c r="D823" i="2" s="1"/>
  <c r="D824" i="2" s="1"/>
  <c r="D825" i="2" s="1"/>
  <c r="D826" i="2" s="1"/>
  <c r="D827" i="2" s="1"/>
  <c r="D828" i="2" s="1"/>
  <c r="D820" i="2"/>
  <c r="D810" i="2"/>
  <c r="D811" i="2" s="1"/>
  <c r="D812" i="2" s="1"/>
  <c r="D813" i="2" s="1"/>
  <c r="D814" i="2" s="1"/>
  <c r="D815" i="2" s="1"/>
  <c r="D816" i="2" s="1"/>
  <c r="D817" i="2" s="1"/>
  <c r="D818" i="2" s="1"/>
  <c r="D801" i="2"/>
  <c r="D802" i="2" s="1"/>
  <c r="D803" i="2" s="1"/>
  <c r="D804" i="2" s="1"/>
  <c r="D805" i="2" s="1"/>
  <c r="D806" i="2" s="1"/>
  <c r="D807" i="2" s="1"/>
  <c r="D808" i="2" s="1"/>
  <c r="D800" i="2"/>
  <c r="D791" i="2"/>
  <c r="D792" i="2" s="1"/>
  <c r="D793" i="2" s="1"/>
  <c r="D794" i="2" s="1"/>
  <c r="D795" i="2" s="1"/>
  <c r="D796" i="2" s="1"/>
  <c r="D797" i="2" s="1"/>
  <c r="D798" i="2" s="1"/>
  <c r="D790" i="2"/>
  <c r="D784" i="2"/>
  <c r="D785" i="2" s="1"/>
  <c r="D786" i="2" s="1"/>
  <c r="D787" i="2" s="1"/>
  <c r="D788" i="2" s="1"/>
  <c r="D780" i="2"/>
  <c r="D781" i="2" s="1"/>
  <c r="D782" i="2" s="1"/>
  <c r="D783" i="2" s="1"/>
  <c r="D778" i="2"/>
  <c r="D770" i="2"/>
  <c r="D771" i="2" s="1"/>
  <c r="D772" i="2" s="1"/>
  <c r="D773" i="2" s="1"/>
  <c r="D774" i="2" s="1"/>
  <c r="D775" i="2" s="1"/>
  <c r="D776" i="2" s="1"/>
  <c r="D777" i="2" s="1"/>
  <c r="D767" i="2"/>
  <c r="D768" i="2" s="1"/>
  <c r="D760" i="2"/>
  <c r="D761" i="2" s="1"/>
  <c r="D762" i="2" s="1"/>
  <c r="D763" i="2" s="1"/>
  <c r="D764" i="2" s="1"/>
  <c r="D765" i="2" s="1"/>
  <c r="D766" i="2" s="1"/>
  <c r="D753" i="2"/>
  <c r="D754" i="2" s="1"/>
  <c r="D755" i="2" s="1"/>
  <c r="D756" i="2" s="1"/>
  <c r="D757" i="2" s="1"/>
  <c r="D758" i="2" s="1"/>
  <c r="D750" i="2"/>
  <c r="D751" i="2" s="1"/>
  <c r="D752" i="2" s="1"/>
  <c r="D740" i="2"/>
  <c r="D741" i="2" s="1"/>
  <c r="D742" i="2" s="1"/>
  <c r="D743" i="2" s="1"/>
  <c r="D744" i="2" s="1"/>
  <c r="D745" i="2" s="1"/>
  <c r="D746" i="2" s="1"/>
  <c r="D747" i="2" s="1"/>
  <c r="D748" i="2" s="1"/>
  <c r="D730" i="2"/>
  <c r="D731" i="2" s="1"/>
  <c r="D732" i="2" s="1"/>
  <c r="D733" i="2" s="1"/>
  <c r="D734" i="2" s="1"/>
  <c r="D735" i="2" s="1"/>
  <c r="D736" i="2" s="1"/>
  <c r="D737" i="2" s="1"/>
  <c r="D738" i="2" s="1"/>
  <c r="D720" i="2"/>
  <c r="D721" i="2" s="1"/>
  <c r="D722" i="2" s="1"/>
  <c r="D723" i="2" s="1"/>
  <c r="D724" i="2" s="1"/>
  <c r="D725" i="2" s="1"/>
  <c r="D726" i="2" s="1"/>
  <c r="D727" i="2" s="1"/>
  <c r="D728" i="2" s="1"/>
  <c r="D711" i="2"/>
  <c r="D712" i="2" s="1"/>
  <c r="D713" i="2" s="1"/>
  <c r="D714" i="2" s="1"/>
  <c r="D715" i="2" s="1"/>
  <c r="D716" i="2" s="1"/>
  <c r="D717" i="2" s="1"/>
  <c r="D718" i="2" s="1"/>
  <c r="D710" i="2"/>
  <c r="D700" i="2"/>
  <c r="D701" i="2" s="1"/>
  <c r="D702" i="2" s="1"/>
  <c r="D703" i="2" s="1"/>
  <c r="D704" i="2" s="1"/>
  <c r="D705" i="2" s="1"/>
  <c r="D706" i="2" s="1"/>
  <c r="D707" i="2" s="1"/>
  <c r="D708" i="2" s="1"/>
  <c r="D690" i="2"/>
  <c r="D691" i="2" s="1"/>
  <c r="D692" i="2" s="1"/>
  <c r="D693" i="2" s="1"/>
  <c r="D694" i="2" s="1"/>
  <c r="D695" i="2" s="1"/>
  <c r="D696" i="2" s="1"/>
  <c r="D697" i="2" s="1"/>
  <c r="D698" i="2" s="1"/>
  <c r="D680" i="2"/>
  <c r="D681" i="2" s="1"/>
  <c r="D682" i="2" s="1"/>
  <c r="D683" i="2" s="1"/>
  <c r="D684" i="2" s="1"/>
  <c r="D685" i="2" s="1"/>
  <c r="D686" i="2" s="1"/>
  <c r="D687" i="2" s="1"/>
  <c r="D688" i="2" s="1"/>
  <c r="D671" i="2"/>
  <c r="D672" i="2" s="1"/>
  <c r="D673" i="2" s="1"/>
  <c r="D674" i="2" s="1"/>
  <c r="D675" i="2" s="1"/>
  <c r="D676" i="2" s="1"/>
  <c r="D677" i="2" s="1"/>
  <c r="D678" i="2" s="1"/>
  <c r="D663" i="2"/>
  <c r="D664" i="2" s="1"/>
  <c r="D665" i="2" s="1"/>
  <c r="D666" i="2" s="1"/>
  <c r="D667" i="2" s="1"/>
  <c r="D668" i="2" s="1"/>
  <c r="D669" i="2" s="1"/>
  <c r="D662" i="2"/>
  <c r="D653" i="2"/>
  <c r="D654" i="2" s="1"/>
  <c r="D655" i="2" s="1"/>
  <c r="D656" i="2" s="1"/>
  <c r="D657" i="2" s="1"/>
  <c r="D658" i="2" s="1"/>
  <c r="D659" i="2" s="1"/>
  <c r="D660" i="2" s="1"/>
  <c r="D652" i="2"/>
  <c r="D646" i="2"/>
  <c r="D647" i="2" s="1"/>
  <c r="D648" i="2" s="1"/>
  <c r="D649" i="2" s="1"/>
  <c r="D650" i="2" s="1"/>
  <c r="D642" i="2"/>
  <c r="D643" i="2" s="1"/>
  <c r="D644" i="2" s="1"/>
  <c r="D645" i="2" s="1"/>
  <c r="D637" i="2"/>
  <c r="D638" i="2" s="1"/>
  <c r="D639" i="2" s="1"/>
  <c r="D640" i="2" s="1"/>
  <c r="D632" i="2"/>
  <c r="D633" i="2" s="1"/>
  <c r="D634" i="2" s="1"/>
  <c r="D635" i="2" s="1"/>
  <c r="D636" i="2" s="1"/>
  <c r="D623" i="2"/>
  <c r="D624" i="2" s="1"/>
  <c r="D625" i="2" s="1"/>
  <c r="D626" i="2" s="1"/>
  <c r="D627" i="2" s="1"/>
  <c r="D628" i="2" s="1"/>
  <c r="D629" i="2" s="1"/>
  <c r="D630" i="2" s="1"/>
  <c r="D622" i="2"/>
  <c r="D614" i="2"/>
  <c r="D615" i="2" s="1"/>
  <c r="D616" i="2" s="1"/>
  <c r="D617" i="2" s="1"/>
  <c r="D618" i="2" s="1"/>
  <c r="D619" i="2" s="1"/>
  <c r="D620" i="2" s="1"/>
  <c r="D612" i="2"/>
  <c r="D613" i="2" s="1"/>
  <c r="D602" i="2"/>
  <c r="D603" i="2" s="1"/>
  <c r="D604" i="2" s="1"/>
  <c r="D605" i="2" s="1"/>
  <c r="D606" i="2" s="1"/>
  <c r="D607" i="2" s="1"/>
  <c r="D608" i="2" s="1"/>
  <c r="D609" i="2" s="1"/>
  <c r="D610" i="2" s="1"/>
  <c r="D592" i="2"/>
  <c r="D593" i="2" s="1"/>
  <c r="D594" i="2" s="1"/>
  <c r="D595" i="2" s="1"/>
  <c r="D596" i="2" s="1"/>
  <c r="D597" i="2" s="1"/>
  <c r="D598" i="2" s="1"/>
  <c r="D599" i="2" s="1"/>
  <c r="D600" i="2" s="1"/>
  <c r="D582" i="2"/>
  <c r="D583" i="2" s="1"/>
  <c r="D584" i="2" s="1"/>
  <c r="D585" i="2" s="1"/>
  <c r="D586" i="2" s="1"/>
  <c r="D587" i="2" s="1"/>
  <c r="D588" i="2" s="1"/>
  <c r="D589" i="2" s="1"/>
  <c r="D590" i="2" s="1"/>
  <c r="D577" i="2"/>
  <c r="D578" i="2" s="1"/>
  <c r="D579" i="2" s="1"/>
  <c r="D580" i="2" s="1"/>
  <c r="D572" i="2"/>
  <c r="D573" i="2" s="1"/>
  <c r="D574" i="2" s="1"/>
  <c r="D575" i="2" s="1"/>
  <c r="D576" i="2" s="1"/>
  <c r="D562" i="2"/>
  <c r="D563" i="2" s="1"/>
  <c r="D564" i="2" s="1"/>
  <c r="D565" i="2" s="1"/>
  <c r="D566" i="2" s="1"/>
  <c r="D567" i="2" s="1"/>
  <c r="D568" i="2" s="1"/>
  <c r="D569" i="2" s="1"/>
  <c r="D570" i="2" s="1"/>
  <c r="D553" i="2"/>
  <c r="D554" i="2" s="1"/>
  <c r="D555" i="2" s="1"/>
  <c r="D556" i="2" s="1"/>
  <c r="D557" i="2" s="1"/>
  <c r="D558" i="2" s="1"/>
  <c r="D559" i="2" s="1"/>
  <c r="D560" i="2" s="1"/>
  <c r="D552" i="2"/>
  <c r="D543" i="2"/>
  <c r="D544" i="2" s="1"/>
  <c r="D545" i="2" s="1"/>
  <c r="D546" i="2" s="1"/>
  <c r="D547" i="2" s="1"/>
  <c r="D548" i="2" s="1"/>
  <c r="D549" i="2" s="1"/>
  <c r="D550" i="2" s="1"/>
  <c r="D542" i="2"/>
  <c r="D536" i="2"/>
  <c r="D537" i="2" s="1"/>
  <c r="D538" i="2" s="1"/>
  <c r="D539" i="2" s="1"/>
  <c r="D540" i="2" s="1"/>
  <c r="D532" i="2"/>
  <c r="D533" i="2" s="1"/>
  <c r="D534" i="2" s="1"/>
  <c r="D535" i="2" s="1"/>
  <c r="D527" i="2"/>
  <c r="D528" i="2" s="1"/>
  <c r="D529" i="2" s="1"/>
  <c r="D530" i="2" s="1"/>
  <c r="D522" i="2"/>
  <c r="D523" i="2" s="1"/>
  <c r="D524" i="2" s="1"/>
  <c r="D525" i="2" s="1"/>
  <c r="D526" i="2" s="1"/>
  <c r="D512" i="2"/>
  <c r="D513" i="2" s="1"/>
  <c r="D514" i="2" s="1"/>
  <c r="D515" i="2" s="1"/>
  <c r="D516" i="2" s="1"/>
  <c r="D517" i="2" s="1"/>
  <c r="D518" i="2" s="1"/>
  <c r="D519" i="2" s="1"/>
  <c r="D520" i="2" s="1"/>
  <c r="D502" i="2"/>
  <c r="D503" i="2" s="1"/>
  <c r="D504" i="2" s="1"/>
  <c r="D505" i="2" s="1"/>
  <c r="D506" i="2" s="1"/>
  <c r="D507" i="2" s="1"/>
  <c r="D508" i="2" s="1"/>
  <c r="D509" i="2" s="1"/>
  <c r="D510" i="2" s="1"/>
  <c r="D492" i="2"/>
  <c r="D493" i="2" s="1"/>
  <c r="D494" i="2" s="1"/>
  <c r="D495" i="2" s="1"/>
  <c r="D496" i="2" s="1"/>
  <c r="D497" i="2" s="1"/>
  <c r="D498" i="2" s="1"/>
  <c r="D499" i="2" s="1"/>
  <c r="D500" i="2" s="1"/>
  <c r="D482" i="2"/>
  <c r="D483" i="2" s="1"/>
  <c r="D484" i="2" s="1"/>
  <c r="D485" i="2" s="1"/>
  <c r="D486" i="2" s="1"/>
  <c r="D487" i="2" s="1"/>
  <c r="D488" i="2" s="1"/>
  <c r="D489" i="2" s="1"/>
  <c r="D490" i="2" s="1"/>
  <c r="D472" i="2"/>
  <c r="D473" i="2" s="1"/>
  <c r="D474" i="2" s="1"/>
  <c r="D475" i="2" s="1"/>
  <c r="D476" i="2" s="1"/>
  <c r="D477" i="2" s="1"/>
  <c r="D478" i="2" s="1"/>
  <c r="D479" i="2" s="1"/>
  <c r="D480" i="2" s="1"/>
  <c r="D462" i="2"/>
  <c r="D463" i="2" s="1"/>
  <c r="D464" i="2" s="1"/>
  <c r="D465" i="2" s="1"/>
  <c r="D466" i="2" s="1"/>
  <c r="D467" i="2" s="1"/>
  <c r="D468" i="2" s="1"/>
  <c r="D469" i="2" s="1"/>
  <c r="D470" i="2" s="1"/>
  <c r="D452" i="2"/>
  <c r="D453" i="2" s="1"/>
  <c r="D454" i="2" s="1"/>
  <c r="D455" i="2" s="1"/>
  <c r="D456" i="2" s="1"/>
  <c r="D457" i="2" s="1"/>
  <c r="D458" i="2" s="1"/>
  <c r="D459" i="2" s="1"/>
  <c r="D460" i="2" s="1"/>
  <c r="D442" i="2"/>
  <c r="D443" i="2" s="1"/>
  <c r="D444" i="2" s="1"/>
  <c r="D445" i="2" s="1"/>
  <c r="D446" i="2" s="1"/>
  <c r="D447" i="2" s="1"/>
  <c r="D448" i="2" s="1"/>
  <c r="D449" i="2" s="1"/>
  <c r="D450" i="2" s="1"/>
  <c r="D433" i="2"/>
  <c r="D434" i="2" s="1"/>
  <c r="D435" i="2" s="1"/>
  <c r="D436" i="2" s="1"/>
  <c r="D437" i="2" s="1"/>
  <c r="D438" i="2" s="1"/>
  <c r="D439" i="2" s="1"/>
  <c r="D440" i="2" s="1"/>
  <c r="D423" i="2"/>
  <c r="D424" i="2" s="1"/>
  <c r="D425" i="2" s="1"/>
  <c r="D426" i="2" s="1"/>
  <c r="D427" i="2" s="1"/>
  <c r="D428" i="2" s="1"/>
  <c r="D429" i="2" s="1"/>
  <c r="D430" i="2" s="1"/>
  <c r="D431" i="2" s="1"/>
  <c r="D413" i="2"/>
  <c r="D414" i="2" s="1"/>
  <c r="D415" i="2" s="1"/>
  <c r="D416" i="2" s="1"/>
  <c r="D417" i="2" s="1"/>
  <c r="D418" i="2" s="1"/>
  <c r="D419" i="2" s="1"/>
  <c r="D420" i="2" s="1"/>
  <c r="D421" i="2" s="1"/>
  <c r="D405" i="2"/>
  <c r="D406" i="2" s="1"/>
  <c r="D407" i="2" s="1"/>
  <c r="D408" i="2" s="1"/>
  <c r="D409" i="2" s="1"/>
  <c r="D410" i="2" s="1"/>
  <c r="D411" i="2" s="1"/>
  <c r="D404" i="2"/>
  <c r="D395" i="2"/>
  <c r="D396" i="2" s="1"/>
  <c r="D397" i="2" s="1"/>
  <c r="D398" i="2" s="1"/>
  <c r="D399" i="2" s="1"/>
  <c r="D400" i="2" s="1"/>
  <c r="D401" i="2" s="1"/>
  <c r="D402" i="2" s="1"/>
  <c r="D394" i="2"/>
  <c r="D384" i="2"/>
  <c r="D385" i="2" s="1"/>
  <c r="D386" i="2" s="1"/>
  <c r="D387" i="2" s="1"/>
  <c r="D388" i="2" s="1"/>
  <c r="D389" i="2" s="1"/>
  <c r="D390" i="2" s="1"/>
  <c r="D391" i="2" s="1"/>
  <c r="D392" i="2" s="1"/>
  <c r="D374" i="2"/>
  <c r="D375" i="2" s="1"/>
  <c r="D376" i="2" s="1"/>
  <c r="D377" i="2" s="1"/>
  <c r="D378" i="2" s="1"/>
  <c r="D379" i="2" s="1"/>
  <c r="D380" i="2" s="1"/>
  <c r="D381" i="2" s="1"/>
  <c r="D382" i="2" s="1"/>
  <c r="D364" i="2"/>
  <c r="D365" i="2" s="1"/>
  <c r="D366" i="2" s="1"/>
  <c r="D367" i="2" s="1"/>
  <c r="D368" i="2" s="1"/>
  <c r="D369" i="2" s="1"/>
  <c r="D370" i="2" s="1"/>
  <c r="D371" i="2" s="1"/>
  <c r="D372" i="2" s="1"/>
  <c r="D354" i="2"/>
  <c r="D355" i="2" s="1"/>
  <c r="D356" i="2" s="1"/>
  <c r="D357" i="2" s="1"/>
  <c r="D358" i="2" s="1"/>
  <c r="D359" i="2" s="1"/>
  <c r="D360" i="2" s="1"/>
  <c r="D361" i="2" s="1"/>
  <c r="D362" i="2" s="1"/>
  <c r="D344" i="2"/>
  <c r="D345" i="2" s="1"/>
  <c r="D346" i="2" s="1"/>
  <c r="D347" i="2" s="1"/>
  <c r="D348" i="2" s="1"/>
  <c r="D349" i="2" s="1"/>
  <c r="D350" i="2" s="1"/>
  <c r="D351" i="2" s="1"/>
  <c r="D352" i="2" s="1"/>
  <c r="D334" i="2"/>
  <c r="D335" i="2" s="1"/>
  <c r="D336" i="2" s="1"/>
  <c r="D337" i="2" s="1"/>
  <c r="D338" i="2" s="1"/>
  <c r="D339" i="2" s="1"/>
  <c r="D340" i="2" s="1"/>
  <c r="D341" i="2" s="1"/>
  <c r="D342" i="2" s="1"/>
  <c r="D324" i="2"/>
  <c r="D325" i="2" s="1"/>
  <c r="D326" i="2" s="1"/>
  <c r="D327" i="2" s="1"/>
  <c r="D328" i="2" s="1"/>
  <c r="D329" i="2" s="1"/>
  <c r="D330" i="2" s="1"/>
  <c r="D331" i="2" s="1"/>
  <c r="D332" i="2" s="1"/>
  <c r="D315" i="2"/>
  <c r="D316" i="2" s="1"/>
  <c r="D317" i="2" s="1"/>
  <c r="D318" i="2" s="1"/>
  <c r="D319" i="2" s="1"/>
  <c r="D320" i="2" s="1"/>
  <c r="D321" i="2" s="1"/>
  <c r="D322" i="2" s="1"/>
  <c r="D305" i="2"/>
  <c r="D306" i="2" s="1"/>
  <c r="D307" i="2" s="1"/>
  <c r="D308" i="2" s="1"/>
  <c r="D309" i="2" s="1"/>
  <c r="D310" i="2" s="1"/>
  <c r="D311" i="2" s="1"/>
  <c r="D312" i="2" s="1"/>
  <c r="D313" i="2" s="1"/>
  <c r="D295" i="2"/>
  <c r="D296" i="2" s="1"/>
  <c r="D297" i="2" s="1"/>
  <c r="D298" i="2" s="1"/>
  <c r="D299" i="2" s="1"/>
  <c r="D300" i="2" s="1"/>
  <c r="D301" i="2" s="1"/>
  <c r="D302" i="2" s="1"/>
  <c r="D303" i="2" s="1"/>
  <c r="D286" i="2"/>
  <c r="D287" i="2" s="1"/>
  <c r="D288" i="2" s="1"/>
  <c r="D289" i="2" s="1"/>
  <c r="D290" i="2" s="1"/>
  <c r="D291" i="2" s="1"/>
  <c r="D292" i="2" s="1"/>
  <c r="D293" i="2" s="1"/>
  <c r="D285" i="2"/>
  <c r="D275" i="2"/>
  <c r="D276" i="2" s="1"/>
  <c r="D277" i="2" s="1"/>
  <c r="D278" i="2" s="1"/>
  <c r="D279" i="2" s="1"/>
  <c r="D280" i="2" s="1"/>
  <c r="D281" i="2" s="1"/>
  <c r="D282" i="2" s="1"/>
  <c r="D283" i="2" s="1"/>
  <c r="D265" i="2"/>
  <c r="D266" i="2" s="1"/>
  <c r="D267" i="2" s="1"/>
  <c r="D268" i="2" s="1"/>
  <c r="D269" i="2" s="1"/>
  <c r="D270" i="2" s="1"/>
  <c r="D271" i="2" s="1"/>
  <c r="D272" i="2" s="1"/>
  <c r="D273" i="2" s="1"/>
  <c r="D255" i="2"/>
  <c r="D256" i="2" s="1"/>
  <c r="D257" i="2" s="1"/>
  <c r="D258" i="2" s="1"/>
  <c r="D259" i="2" s="1"/>
  <c r="D260" i="2" s="1"/>
  <c r="D261" i="2" s="1"/>
  <c r="D262" i="2" s="1"/>
  <c r="D263" i="2" s="1"/>
  <c r="D246" i="2"/>
  <c r="D247" i="2" s="1"/>
  <c r="D248" i="2" s="1"/>
  <c r="D249" i="2" s="1"/>
  <c r="D250" i="2" s="1"/>
  <c r="D251" i="2" s="1"/>
  <c r="D252" i="2" s="1"/>
  <c r="D253" i="2" s="1"/>
  <c r="D245" i="2"/>
  <c r="D236" i="2"/>
  <c r="D237" i="2" s="1"/>
  <c r="D238" i="2" s="1"/>
  <c r="D239" i="2" s="1"/>
  <c r="D240" i="2" s="1"/>
  <c r="D241" i="2" s="1"/>
  <c r="D242" i="2" s="1"/>
  <c r="D243" i="2" s="1"/>
  <c r="D235" i="2"/>
  <c r="D225" i="2"/>
  <c r="D226" i="2" s="1"/>
  <c r="D227" i="2" s="1"/>
  <c r="D228" i="2" s="1"/>
  <c r="D229" i="2" s="1"/>
  <c r="D230" i="2" s="1"/>
  <c r="D231" i="2" s="1"/>
  <c r="D232" i="2" s="1"/>
  <c r="D233" i="2" s="1"/>
  <c r="D215" i="2"/>
  <c r="D216" i="2" s="1"/>
  <c r="D217" i="2" s="1"/>
  <c r="D218" i="2" s="1"/>
  <c r="D219" i="2" s="1"/>
  <c r="D220" i="2" s="1"/>
  <c r="D221" i="2" s="1"/>
  <c r="D222" i="2" s="1"/>
  <c r="D223" i="2" s="1"/>
  <c r="D205" i="2"/>
  <c r="D206" i="2" s="1"/>
  <c r="D207" i="2" s="1"/>
  <c r="D208" i="2" s="1"/>
  <c r="D209" i="2" s="1"/>
  <c r="D210" i="2" s="1"/>
  <c r="D211" i="2" s="1"/>
  <c r="D212" i="2" s="1"/>
  <c r="D213" i="2" s="1"/>
  <c r="D198" i="2"/>
  <c r="D199" i="2" s="1"/>
  <c r="D200" i="2" s="1"/>
  <c r="D201" i="2" s="1"/>
  <c r="D202" i="2" s="1"/>
  <c r="D203" i="2" s="1"/>
  <c r="D189" i="2"/>
  <c r="D190" i="2" s="1"/>
  <c r="D191" i="2" s="1"/>
  <c r="D192" i="2" s="1"/>
  <c r="D193" i="2" s="1"/>
  <c r="D194" i="2" s="1"/>
  <c r="D195" i="2" s="1"/>
  <c r="D196" i="2" s="1"/>
  <c r="D188" i="2"/>
  <c r="D178" i="2"/>
  <c r="D179" i="2" s="1"/>
  <c r="D180" i="2" s="1"/>
  <c r="D181" i="2" s="1"/>
  <c r="D182" i="2" s="1"/>
  <c r="D183" i="2" s="1"/>
  <c r="D184" i="2" s="1"/>
  <c r="D185" i="2" s="1"/>
  <c r="D186" i="2" s="1"/>
  <c r="D170" i="2"/>
  <c r="D171" i="2" s="1"/>
  <c r="D172" i="2" s="1"/>
  <c r="D173" i="2" s="1"/>
  <c r="D174" i="2" s="1"/>
  <c r="D175" i="2" s="1"/>
  <c r="D176" i="2" s="1"/>
  <c r="D161" i="2"/>
  <c r="D162" i="2" s="1"/>
  <c r="D163" i="2" s="1"/>
  <c r="D164" i="2" s="1"/>
  <c r="D165" i="2" s="1"/>
  <c r="D166" i="2" s="1"/>
  <c r="D167" i="2" s="1"/>
  <c r="D168" i="2" s="1"/>
  <c r="D160" i="2"/>
  <c r="D150" i="2"/>
  <c r="D151" i="2" s="1"/>
  <c r="D152" i="2" s="1"/>
  <c r="D153" i="2" s="1"/>
  <c r="D154" i="2" s="1"/>
  <c r="D155" i="2" s="1"/>
  <c r="D156" i="2" s="1"/>
  <c r="D157" i="2" s="1"/>
  <c r="D158" i="2" s="1"/>
  <c r="D140" i="2"/>
  <c r="D141" i="2" s="1"/>
  <c r="D142" i="2" s="1"/>
  <c r="D143" i="2" s="1"/>
  <c r="D144" i="2" s="1"/>
  <c r="D145" i="2" s="1"/>
  <c r="D146" i="2" s="1"/>
  <c r="D147" i="2" s="1"/>
  <c r="D148" i="2" s="1"/>
  <c r="D130" i="2"/>
  <c r="D131" i="2" s="1"/>
  <c r="D132" i="2" s="1"/>
  <c r="D133" i="2" s="1"/>
  <c r="D134" i="2" s="1"/>
  <c r="D135" i="2" s="1"/>
  <c r="D136" i="2" s="1"/>
  <c r="D137" i="2" s="1"/>
  <c r="D138" i="2" s="1"/>
  <c r="D120" i="2"/>
  <c r="D121" i="2" s="1"/>
  <c r="D122" i="2" s="1"/>
  <c r="D123" i="2" s="1"/>
  <c r="D124" i="2" s="1"/>
  <c r="D125" i="2" s="1"/>
  <c r="D126" i="2" s="1"/>
  <c r="D127" i="2" s="1"/>
  <c r="D128" i="2" s="1"/>
  <c r="D110" i="2"/>
  <c r="D111" i="2" s="1"/>
  <c r="D112" i="2" s="1"/>
  <c r="D113" i="2" s="1"/>
  <c r="D114" i="2" s="1"/>
  <c r="D115" i="2" s="1"/>
  <c r="D116" i="2" s="1"/>
  <c r="D117" i="2" s="1"/>
  <c r="D118" i="2" s="1"/>
  <c r="D101" i="2"/>
  <c r="D102" i="2" s="1"/>
  <c r="D103" i="2" s="1"/>
  <c r="D104" i="2" s="1"/>
  <c r="D105" i="2" s="1"/>
  <c r="D106" i="2" s="1"/>
  <c r="D107" i="2" s="1"/>
  <c r="D108" i="2" s="1"/>
  <c r="D100" i="2"/>
  <c r="D92" i="2"/>
  <c r="D93" i="2" s="1"/>
  <c r="D94" i="2" s="1"/>
  <c r="D95" i="2" s="1"/>
  <c r="D96" i="2" s="1"/>
  <c r="D97" i="2" s="1"/>
  <c r="D98" i="2" s="1"/>
  <c r="D91" i="2"/>
  <c r="D82" i="2"/>
  <c r="D83" i="2" s="1"/>
  <c r="D84" i="2" s="1"/>
  <c r="D85" i="2" s="1"/>
  <c r="D86" i="2" s="1"/>
  <c r="D87" i="2" s="1"/>
  <c r="D88" i="2" s="1"/>
  <c r="D89" i="2" s="1"/>
  <c r="D81" i="2"/>
  <c r="D73" i="2"/>
  <c r="D74" i="2" s="1"/>
  <c r="D75" i="2" s="1"/>
  <c r="D76" i="2" s="1"/>
  <c r="D77" i="2" s="1"/>
  <c r="D78" i="2" s="1"/>
  <c r="D79" i="2" s="1"/>
  <c r="D64" i="2"/>
  <c r="D65" i="2" s="1"/>
  <c r="D66" i="2" s="1"/>
  <c r="D67" i="2" s="1"/>
  <c r="D68" i="2" s="1"/>
  <c r="D69" i="2" s="1"/>
  <c r="D70" i="2" s="1"/>
  <c r="D71" i="2" s="1"/>
  <c r="D63" i="2"/>
  <c r="D53" i="2"/>
  <c r="D54" i="2" s="1"/>
  <c r="D55" i="2" s="1"/>
  <c r="D56" i="2" s="1"/>
  <c r="D57" i="2" s="1"/>
  <c r="D58" i="2" s="1"/>
  <c r="D59" i="2" s="1"/>
  <c r="D60" i="2" s="1"/>
  <c r="D61" i="2" s="1"/>
  <c r="D43" i="2"/>
  <c r="D44" i="2" s="1"/>
  <c r="D45" i="2" s="1"/>
  <c r="D46" i="2" s="1"/>
  <c r="D47" i="2" s="1"/>
  <c r="D48" i="2" s="1"/>
  <c r="D49" i="2" s="1"/>
  <c r="D50" i="2" s="1"/>
  <c r="D51" i="2" s="1"/>
  <c r="D33" i="2"/>
  <c r="D34" i="2" s="1"/>
  <c r="D35" i="2" s="1"/>
  <c r="D36" i="2" s="1"/>
  <c r="D37" i="2" s="1"/>
  <c r="D38" i="2" s="1"/>
  <c r="D39" i="2" s="1"/>
  <c r="D40" i="2" s="1"/>
  <c r="D41" i="2" s="1"/>
  <c r="D23" i="2"/>
  <c r="D24" i="2" s="1"/>
  <c r="D25" i="2" s="1"/>
  <c r="D26" i="2" s="1"/>
  <c r="D27" i="2" s="1"/>
  <c r="D28" i="2" s="1"/>
  <c r="D29" i="2" s="1"/>
  <c r="D30" i="2" s="1"/>
  <c r="D31" i="2" s="1"/>
  <c r="D13" i="2"/>
  <c r="D14" i="2" s="1"/>
  <c r="D15" i="2" s="1"/>
  <c r="D16" i="2" s="1"/>
  <c r="D17" i="2" s="1"/>
  <c r="D18" i="2" s="1"/>
  <c r="D19" i="2" s="1"/>
  <c r="D20" i="2" s="1"/>
  <c r="D21" i="2" s="1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B370" i="2" s="1"/>
  <c r="B371" i="2" s="1"/>
  <c r="B372" i="2" s="1"/>
  <c r="B373" i="2" s="1"/>
  <c r="B374" i="2" s="1"/>
  <c r="B375" i="2" s="1"/>
  <c r="B376" i="2" s="1"/>
  <c r="B377" i="2" s="1"/>
  <c r="B378" i="2" s="1"/>
  <c r="B379" i="2" s="1"/>
  <c r="B380" i="2" s="1"/>
  <c r="B381" i="2" s="1"/>
  <c r="B382" i="2" s="1"/>
  <c r="B383" i="2" s="1"/>
  <c r="B384" i="2" s="1"/>
  <c r="B385" i="2" s="1"/>
  <c r="B386" i="2" s="1"/>
  <c r="B387" i="2" s="1"/>
  <c r="B388" i="2" s="1"/>
  <c r="B389" i="2" s="1"/>
  <c r="B390" i="2" s="1"/>
  <c r="B391" i="2" s="1"/>
  <c r="B392" i="2" s="1"/>
  <c r="B393" i="2" s="1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47" i="2" s="1"/>
  <c r="B448" i="2" s="1"/>
  <c r="B449" i="2" s="1"/>
  <c r="B450" i="2" s="1"/>
  <c r="B451" i="2" s="1"/>
  <c r="B452" i="2" s="1"/>
  <c r="B453" i="2" s="1"/>
  <c r="B454" i="2" s="1"/>
  <c r="B455" i="2" s="1"/>
  <c r="B456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67" i="2" s="1"/>
  <c r="B468" i="2" s="1"/>
  <c r="B469" i="2" s="1"/>
  <c r="B470" i="2" s="1"/>
  <c r="B471" i="2" s="1"/>
  <c r="B472" i="2" s="1"/>
  <c r="B473" i="2" s="1"/>
  <c r="B474" i="2" s="1"/>
  <c r="B475" i="2" s="1"/>
  <c r="B476" i="2" s="1"/>
  <c r="B477" i="2" s="1"/>
  <c r="B478" i="2" s="1"/>
  <c r="B479" i="2" s="1"/>
  <c r="B480" i="2" s="1"/>
  <c r="B481" i="2" s="1"/>
  <c r="B482" i="2" s="1"/>
  <c r="B483" i="2" s="1"/>
  <c r="B484" i="2" s="1"/>
  <c r="B485" i="2" s="1"/>
  <c r="B486" i="2" s="1"/>
  <c r="B487" i="2" s="1"/>
  <c r="B488" i="2" s="1"/>
  <c r="B489" i="2" s="1"/>
  <c r="B490" i="2" s="1"/>
  <c r="B491" i="2" s="1"/>
  <c r="B492" i="2" s="1"/>
  <c r="B493" i="2" s="1"/>
  <c r="B494" i="2" s="1"/>
  <c r="B495" i="2" s="1"/>
  <c r="B496" i="2" s="1"/>
  <c r="B497" i="2" s="1"/>
  <c r="B498" i="2" s="1"/>
  <c r="B499" i="2" s="1"/>
  <c r="B500" i="2" s="1"/>
  <c r="B501" i="2" s="1"/>
  <c r="B502" i="2" s="1"/>
  <c r="B503" i="2" s="1"/>
  <c r="B504" i="2" s="1"/>
  <c r="B505" i="2" s="1"/>
  <c r="B506" i="2" s="1"/>
  <c r="B507" i="2" s="1"/>
  <c r="B508" i="2" s="1"/>
  <c r="B509" i="2" s="1"/>
  <c r="B510" i="2" s="1"/>
  <c r="B511" i="2" s="1"/>
  <c r="B512" i="2" s="1"/>
  <c r="B513" i="2" s="1"/>
  <c r="B514" i="2" s="1"/>
  <c r="B515" i="2" s="1"/>
  <c r="B516" i="2" s="1"/>
  <c r="B517" i="2" s="1"/>
  <c r="B518" i="2" s="1"/>
  <c r="B519" i="2" s="1"/>
  <c r="B520" i="2" s="1"/>
  <c r="B521" i="2" s="1"/>
  <c r="B522" i="2" s="1"/>
  <c r="B523" i="2" s="1"/>
  <c r="B524" i="2" s="1"/>
  <c r="B525" i="2" s="1"/>
  <c r="B526" i="2" s="1"/>
  <c r="B527" i="2" s="1"/>
  <c r="B528" i="2" s="1"/>
  <c r="B529" i="2" s="1"/>
  <c r="B530" i="2" s="1"/>
  <c r="B531" i="2" s="1"/>
  <c r="B532" i="2" s="1"/>
  <c r="B533" i="2" s="1"/>
  <c r="B534" i="2" s="1"/>
  <c r="B535" i="2" s="1"/>
  <c r="B536" i="2" s="1"/>
  <c r="B537" i="2" s="1"/>
  <c r="B538" i="2" s="1"/>
  <c r="B539" i="2" s="1"/>
  <c r="B540" i="2" s="1"/>
  <c r="B541" i="2" s="1"/>
  <c r="B542" i="2" s="1"/>
  <c r="B543" i="2" s="1"/>
  <c r="B544" i="2" s="1"/>
  <c r="B545" i="2" s="1"/>
  <c r="B546" i="2" s="1"/>
  <c r="B547" i="2" s="1"/>
  <c r="B548" i="2" s="1"/>
  <c r="B549" i="2" s="1"/>
  <c r="B550" i="2" s="1"/>
  <c r="B551" i="2" s="1"/>
  <c r="B552" i="2" s="1"/>
  <c r="B553" i="2" s="1"/>
  <c r="B554" i="2" s="1"/>
  <c r="B555" i="2" s="1"/>
  <c r="B556" i="2" s="1"/>
  <c r="B557" i="2" s="1"/>
  <c r="B558" i="2" s="1"/>
  <c r="B559" i="2" s="1"/>
  <c r="B560" i="2" s="1"/>
  <c r="B561" i="2" s="1"/>
  <c r="B562" i="2" s="1"/>
  <c r="B563" i="2" s="1"/>
  <c r="B564" i="2" s="1"/>
  <c r="B565" i="2" s="1"/>
  <c r="B566" i="2" s="1"/>
  <c r="B567" i="2" s="1"/>
  <c r="B568" i="2" s="1"/>
  <c r="B569" i="2" s="1"/>
  <c r="B570" i="2" s="1"/>
  <c r="B571" i="2" s="1"/>
  <c r="B572" i="2" s="1"/>
  <c r="B573" i="2" s="1"/>
  <c r="B574" i="2" s="1"/>
  <c r="B575" i="2" s="1"/>
  <c r="B576" i="2" s="1"/>
  <c r="B577" i="2" s="1"/>
  <c r="B578" i="2" s="1"/>
  <c r="B579" i="2" s="1"/>
  <c r="B580" i="2" s="1"/>
  <c r="B581" i="2" s="1"/>
  <c r="B582" i="2" s="1"/>
  <c r="B583" i="2" s="1"/>
  <c r="B584" i="2" s="1"/>
  <c r="B585" i="2" s="1"/>
  <c r="B586" i="2" s="1"/>
  <c r="B587" i="2" s="1"/>
  <c r="B588" i="2" s="1"/>
  <c r="B589" i="2" s="1"/>
  <c r="B590" i="2" s="1"/>
  <c r="B591" i="2" s="1"/>
  <c r="B592" i="2" s="1"/>
  <c r="B593" i="2" s="1"/>
  <c r="B594" i="2" s="1"/>
  <c r="B595" i="2" s="1"/>
  <c r="B596" i="2" s="1"/>
  <c r="B597" i="2" s="1"/>
  <c r="B598" i="2" s="1"/>
  <c r="B599" i="2" s="1"/>
  <c r="B600" i="2" s="1"/>
  <c r="B601" i="2" s="1"/>
  <c r="B602" i="2" s="1"/>
  <c r="B603" i="2" s="1"/>
  <c r="B604" i="2" s="1"/>
  <c r="B605" i="2" s="1"/>
  <c r="B606" i="2" s="1"/>
  <c r="B607" i="2" s="1"/>
  <c r="B608" i="2" s="1"/>
  <c r="B609" i="2" s="1"/>
  <c r="B610" i="2" s="1"/>
  <c r="B611" i="2" s="1"/>
  <c r="B612" i="2" s="1"/>
  <c r="B613" i="2" s="1"/>
  <c r="B614" i="2" s="1"/>
  <c r="B615" i="2" s="1"/>
  <c r="B616" i="2" s="1"/>
  <c r="B617" i="2" s="1"/>
  <c r="B618" i="2" s="1"/>
  <c r="B619" i="2" s="1"/>
  <c r="B620" i="2" s="1"/>
  <c r="B621" i="2" s="1"/>
  <c r="B622" i="2" s="1"/>
  <c r="B623" i="2" s="1"/>
  <c r="B624" i="2" s="1"/>
  <c r="B625" i="2" s="1"/>
  <c r="B626" i="2" s="1"/>
  <c r="B627" i="2" s="1"/>
  <c r="B628" i="2" s="1"/>
  <c r="B629" i="2" s="1"/>
  <c r="B630" i="2" s="1"/>
  <c r="B631" i="2" s="1"/>
  <c r="B632" i="2" s="1"/>
  <c r="B633" i="2" s="1"/>
  <c r="B634" i="2" s="1"/>
  <c r="B635" i="2" s="1"/>
  <c r="B636" i="2" s="1"/>
  <c r="B637" i="2" s="1"/>
  <c r="B638" i="2" s="1"/>
  <c r="B639" i="2" s="1"/>
  <c r="B640" i="2" s="1"/>
  <c r="B641" i="2" s="1"/>
  <c r="B642" i="2" s="1"/>
  <c r="B643" i="2" s="1"/>
  <c r="B644" i="2" s="1"/>
  <c r="B645" i="2" s="1"/>
  <c r="B646" i="2" s="1"/>
  <c r="B647" i="2" s="1"/>
  <c r="B648" i="2" s="1"/>
  <c r="B649" i="2" s="1"/>
  <c r="B650" i="2" s="1"/>
  <c r="B651" i="2" s="1"/>
  <c r="B652" i="2" s="1"/>
  <c r="B653" i="2" s="1"/>
  <c r="B654" i="2" s="1"/>
  <c r="B655" i="2" s="1"/>
  <c r="B656" i="2" s="1"/>
  <c r="B657" i="2" s="1"/>
  <c r="B658" i="2" s="1"/>
  <c r="B659" i="2" s="1"/>
  <c r="B660" i="2" s="1"/>
  <c r="B661" i="2" s="1"/>
  <c r="B662" i="2" s="1"/>
  <c r="B663" i="2" s="1"/>
  <c r="B664" i="2" s="1"/>
  <c r="B665" i="2" s="1"/>
  <c r="B666" i="2" s="1"/>
  <c r="B667" i="2" s="1"/>
  <c r="B668" i="2" s="1"/>
  <c r="B669" i="2" s="1"/>
  <c r="B670" i="2" s="1"/>
  <c r="B671" i="2" s="1"/>
  <c r="B672" i="2" s="1"/>
  <c r="B673" i="2" s="1"/>
  <c r="B674" i="2" s="1"/>
  <c r="B675" i="2" s="1"/>
  <c r="B676" i="2" s="1"/>
  <c r="B677" i="2" s="1"/>
  <c r="B678" i="2" s="1"/>
  <c r="B679" i="2" s="1"/>
  <c r="B680" i="2" s="1"/>
  <c r="B681" i="2" s="1"/>
  <c r="B682" i="2" s="1"/>
  <c r="B683" i="2" s="1"/>
  <c r="B684" i="2" s="1"/>
  <c r="B685" i="2" s="1"/>
  <c r="B686" i="2" s="1"/>
  <c r="B687" i="2" s="1"/>
  <c r="B688" i="2" s="1"/>
  <c r="B689" i="2" s="1"/>
  <c r="B690" i="2" s="1"/>
  <c r="B691" i="2" s="1"/>
  <c r="B692" i="2" s="1"/>
  <c r="B693" i="2" s="1"/>
  <c r="B694" i="2" s="1"/>
  <c r="B695" i="2" s="1"/>
  <c r="B696" i="2" s="1"/>
  <c r="B697" i="2" s="1"/>
  <c r="B698" i="2" s="1"/>
  <c r="B699" i="2" s="1"/>
  <c r="B700" i="2" s="1"/>
  <c r="B701" i="2" s="1"/>
  <c r="B702" i="2" s="1"/>
  <c r="B703" i="2" s="1"/>
  <c r="B704" i="2" s="1"/>
  <c r="B705" i="2" s="1"/>
  <c r="B706" i="2" s="1"/>
  <c r="B707" i="2" s="1"/>
  <c r="B708" i="2" s="1"/>
  <c r="B709" i="2" s="1"/>
  <c r="B710" i="2" s="1"/>
  <c r="B711" i="2" s="1"/>
  <c r="B712" i="2" s="1"/>
  <c r="B713" i="2" s="1"/>
  <c r="B714" i="2" s="1"/>
  <c r="B715" i="2" s="1"/>
  <c r="B716" i="2" s="1"/>
  <c r="B717" i="2" s="1"/>
  <c r="B718" i="2" s="1"/>
  <c r="B719" i="2" s="1"/>
  <c r="B720" i="2" s="1"/>
  <c r="B721" i="2" s="1"/>
  <c r="B722" i="2" s="1"/>
  <c r="B723" i="2" s="1"/>
  <c r="B724" i="2" s="1"/>
  <c r="B725" i="2" s="1"/>
  <c r="B726" i="2" s="1"/>
  <c r="B727" i="2" s="1"/>
  <c r="B728" i="2" s="1"/>
  <c r="B729" i="2" s="1"/>
  <c r="B730" i="2" s="1"/>
  <c r="B731" i="2" s="1"/>
  <c r="B732" i="2" s="1"/>
  <c r="B733" i="2" s="1"/>
  <c r="B734" i="2" s="1"/>
  <c r="B735" i="2" s="1"/>
  <c r="B736" i="2" s="1"/>
  <c r="B737" i="2" s="1"/>
  <c r="B738" i="2" s="1"/>
  <c r="B739" i="2" s="1"/>
  <c r="B740" i="2" s="1"/>
  <c r="B741" i="2" s="1"/>
  <c r="B742" i="2" s="1"/>
  <c r="B743" i="2" s="1"/>
  <c r="B744" i="2" s="1"/>
  <c r="B745" i="2" s="1"/>
  <c r="B746" i="2" s="1"/>
  <c r="B747" i="2" s="1"/>
  <c r="B748" i="2" s="1"/>
  <c r="B749" i="2" s="1"/>
  <c r="B750" i="2" s="1"/>
  <c r="B751" i="2" s="1"/>
  <c r="B752" i="2" s="1"/>
  <c r="B753" i="2" s="1"/>
  <c r="B754" i="2" s="1"/>
  <c r="B755" i="2" s="1"/>
  <c r="B756" i="2" s="1"/>
  <c r="B757" i="2" s="1"/>
  <c r="B758" i="2" s="1"/>
  <c r="B759" i="2" s="1"/>
  <c r="B760" i="2" s="1"/>
  <c r="B761" i="2" s="1"/>
  <c r="B762" i="2" s="1"/>
  <c r="B763" i="2" s="1"/>
  <c r="B764" i="2" s="1"/>
  <c r="B765" i="2" s="1"/>
  <c r="B766" i="2" s="1"/>
  <c r="B767" i="2" s="1"/>
  <c r="B768" i="2" s="1"/>
  <c r="B769" i="2" s="1"/>
  <c r="B770" i="2" s="1"/>
  <c r="B771" i="2" s="1"/>
  <c r="B772" i="2" s="1"/>
  <c r="B773" i="2" s="1"/>
  <c r="B774" i="2" s="1"/>
  <c r="B775" i="2" s="1"/>
  <c r="B776" i="2" s="1"/>
  <c r="B777" i="2" s="1"/>
  <c r="B778" i="2" s="1"/>
  <c r="B779" i="2" s="1"/>
  <c r="B780" i="2" s="1"/>
  <c r="B781" i="2" s="1"/>
  <c r="B782" i="2" s="1"/>
  <c r="B783" i="2" s="1"/>
  <c r="B784" i="2" s="1"/>
  <c r="B785" i="2" s="1"/>
  <c r="B786" i="2" s="1"/>
  <c r="B787" i="2" s="1"/>
  <c r="B788" i="2" s="1"/>
  <c r="B789" i="2" s="1"/>
  <c r="B790" i="2" s="1"/>
  <c r="B791" i="2" s="1"/>
  <c r="B792" i="2" s="1"/>
  <c r="B793" i="2" s="1"/>
  <c r="B794" i="2" s="1"/>
  <c r="B795" i="2" s="1"/>
  <c r="B796" i="2" s="1"/>
  <c r="B797" i="2" s="1"/>
  <c r="B798" i="2" s="1"/>
  <c r="B799" i="2" s="1"/>
  <c r="B800" i="2" s="1"/>
  <c r="B801" i="2" s="1"/>
  <c r="B802" i="2" s="1"/>
  <c r="B803" i="2" s="1"/>
  <c r="B804" i="2" s="1"/>
  <c r="B805" i="2" s="1"/>
  <c r="B806" i="2" s="1"/>
  <c r="B807" i="2" s="1"/>
  <c r="B808" i="2" s="1"/>
  <c r="B809" i="2" s="1"/>
  <c r="B810" i="2" s="1"/>
  <c r="B811" i="2" s="1"/>
  <c r="B812" i="2" s="1"/>
  <c r="B813" i="2" s="1"/>
  <c r="B814" i="2" s="1"/>
  <c r="B815" i="2" s="1"/>
  <c r="B816" i="2" s="1"/>
  <c r="B817" i="2" s="1"/>
  <c r="B818" i="2" s="1"/>
  <c r="B819" i="2" s="1"/>
  <c r="B820" i="2" s="1"/>
  <c r="B821" i="2" s="1"/>
  <c r="B822" i="2" s="1"/>
  <c r="B823" i="2" s="1"/>
  <c r="B824" i="2" s="1"/>
  <c r="B825" i="2" s="1"/>
  <c r="B826" i="2" s="1"/>
  <c r="B827" i="2" s="1"/>
  <c r="B828" i="2" s="1"/>
  <c r="B829" i="2" s="1"/>
  <c r="B830" i="2" s="1"/>
  <c r="B831" i="2" s="1"/>
  <c r="B832" i="2" s="1"/>
  <c r="B833" i="2" s="1"/>
  <c r="B834" i="2" s="1"/>
  <c r="B835" i="2" s="1"/>
  <c r="B836" i="2" s="1"/>
  <c r="B837" i="2" s="1"/>
  <c r="B838" i="2" s="1"/>
  <c r="B839" i="2" s="1"/>
  <c r="B840" i="2" s="1"/>
  <c r="B841" i="2" s="1"/>
  <c r="B842" i="2" s="1"/>
  <c r="B843" i="2" s="1"/>
  <c r="B844" i="2" s="1"/>
  <c r="B845" i="2" s="1"/>
  <c r="B846" i="2" s="1"/>
  <c r="B847" i="2" s="1"/>
  <c r="B848" i="2" s="1"/>
  <c r="B849" i="2" s="1"/>
  <c r="B850" i="2" s="1"/>
  <c r="B851" i="2" s="1"/>
  <c r="B852" i="2" s="1"/>
  <c r="B853" i="2" s="1"/>
  <c r="B854" i="2" s="1"/>
  <c r="B855" i="2" s="1"/>
  <c r="B856" i="2" s="1"/>
  <c r="B857" i="2" s="1"/>
  <c r="B858" i="2" s="1"/>
  <c r="B859" i="2" s="1"/>
  <c r="B860" i="2" s="1"/>
  <c r="B861" i="2" s="1"/>
  <c r="B862" i="2" s="1"/>
  <c r="B863" i="2" s="1"/>
  <c r="B864" i="2" s="1"/>
  <c r="B865" i="2" s="1"/>
  <c r="B866" i="2" s="1"/>
  <c r="B867" i="2" s="1"/>
  <c r="B868" i="2" s="1"/>
  <c r="B869" i="2" s="1"/>
  <c r="B870" i="2" s="1"/>
  <c r="B871" i="2" s="1"/>
  <c r="B872" i="2" s="1"/>
  <c r="B873" i="2" s="1"/>
  <c r="B874" i="2" s="1"/>
  <c r="B875" i="2" s="1"/>
  <c r="B876" i="2" s="1"/>
  <c r="B877" i="2" s="1"/>
  <c r="B878" i="2" s="1"/>
  <c r="B879" i="2" s="1"/>
  <c r="B880" i="2" s="1"/>
  <c r="B881" i="2" s="1"/>
  <c r="B882" i="2" s="1"/>
  <c r="B883" i="2" s="1"/>
  <c r="B884" i="2" s="1"/>
  <c r="B885" i="2" s="1"/>
  <c r="B886" i="2" s="1"/>
  <c r="B887" i="2" s="1"/>
  <c r="B888" i="2" s="1"/>
  <c r="B889" i="2" s="1"/>
  <c r="B890" i="2" s="1"/>
  <c r="B891" i="2" s="1"/>
  <c r="B892" i="2" s="1"/>
  <c r="B893" i="2" s="1"/>
  <c r="B894" i="2" s="1"/>
  <c r="B895" i="2" s="1"/>
  <c r="B896" i="2" s="1"/>
  <c r="B897" i="2" s="1"/>
  <c r="B898" i="2" s="1"/>
  <c r="B899" i="2" s="1"/>
  <c r="B900" i="2" s="1"/>
  <c r="B901" i="2" s="1"/>
  <c r="B902" i="2" s="1"/>
  <c r="B903" i="2" s="1"/>
  <c r="B904" i="2" s="1"/>
  <c r="B905" i="2" s="1"/>
  <c r="B906" i="2" s="1"/>
  <c r="B907" i="2" s="1"/>
  <c r="B908" i="2" s="1"/>
  <c r="B909" i="2" s="1"/>
  <c r="B910" i="2" s="1"/>
  <c r="B911" i="2" s="1"/>
  <c r="B912" i="2" s="1"/>
  <c r="B913" i="2" s="1"/>
  <c r="B914" i="2" s="1"/>
  <c r="B915" i="2" s="1"/>
  <c r="B916" i="2" s="1"/>
  <c r="B917" i="2" s="1"/>
  <c r="B918" i="2" s="1"/>
  <c r="B919" i="2" s="1"/>
  <c r="B920" i="2" s="1"/>
  <c r="B921" i="2" s="1"/>
  <c r="B922" i="2" s="1"/>
  <c r="B923" i="2" s="1"/>
  <c r="B924" i="2" s="1"/>
  <c r="B925" i="2" s="1"/>
  <c r="B926" i="2" s="1"/>
  <c r="B927" i="2" s="1"/>
  <c r="B928" i="2" s="1"/>
  <c r="B929" i="2" s="1"/>
  <c r="B930" i="2" s="1"/>
  <c r="B931" i="2" s="1"/>
  <c r="B932" i="2" s="1"/>
  <c r="B933" i="2" s="1"/>
  <c r="B934" i="2" s="1"/>
  <c r="B935" i="2" s="1"/>
  <c r="B936" i="2" s="1"/>
  <c r="B937" i="2" s="1"/>
  <c r="B938" i="2" s="1"/>
  <c r="B939" i="2" s="1"/>
  <c r="B940" i="2" s="1"/>
  <c r="B941" i="2" s="1"/>
  <c r="B942" i="2" s="1"/>
  <c r="B943" i="2" s="1"/>
  <c r="B944" i="2" s="1"/>
  <c r="B945" i="2" s="1"/>
  <c r="B946" i="2" s="1"/>
  <c r="B947" i="2" s="1"/>
  <c r="B948" i="2" s="1"/>
  <c r="B949" i="2" s="1"/>
  <c r="B950" i="2" s="1"/>
  <c r="B951" i="2" s="1"/>
  <c r="B952" i="2" s="1"/>
  <c r="B953" i="2" s="1"/>
  <c r="B954" i="2" s="1"/>
  <c r="B955" i="2" s="1"/>
  <c r="B956" i="2" s="1"/>
  <c r="B957" i="2" s="1"/>
  <c r="B958" i="2" s="1"/>
  <c r="B959" i="2" s="1"/>
  <c r="B960" i="2" s="1"/>
  <c r="B961" i="2" s="1"/>
  <c r="B962" i="2" s="1"/>
  <c r="B963" i="2" s="1"/>
  <c r="B964" i="2" s="1"/>
  <c r="B965" i="2" s="1"/>
  <c r="B966" i="2" s="1"/>
  <c r="B967" i="2" s="1"/>
  <c r="B968" i="2" s="1"/>
  <c r="B969" i="2" s="1"/>
  <c r="B970" i="2" s="1"/>
  <c r="B971" i="2" s="1"/>
  <c r="B972" i="2" s="1"/>
  <c r="B973" i="2" s="1"/>
  <c r="B974" i="2" s="1"/>
  <c r="B975" i="2" s="1"/>
  <c r="B976" i="2" s="1"/>
  <c r="B977" i="2" s="1"/>
  <c r="B978" i="2" s="1"/>
  <c r="B979" i="2" s="1"/>
  <c r="B980" i="2" s="1"/>
  <c r="B981" i="2" s="1"/>
  <c r="B982" i="2" s="1"/>
  <c r="B983" i="2" s="1"/>
  <c r="B984" i="2" s="1"/>
  <c r="B985" i="2" s="1"/>
  <c r="B986" i="2" s="1"/>
  <c r="B987" i="2" s="1"/>
  <c r="B988" i="2" s="1"/>
  <c r="B989" i="2" s="1"/>
  <c r="B990" i="2" s="1"/>
  <c r="B991" i="2" s="1"/>
  <c r="B992" i="2" s="1"/>
  <c r="B993" i="2" s="1"/>
  <c r="B994" i="2" s="1"/>
  <c r="B995" i="2" s="1"/>
  <c r="B996" i="2" s="1"/>
  <c r="B997" i="2" s="1"/>
  <c r="B998" i="2" s="1"/>
  <c r="B999" i="2" s="1"/>
  <c r="B1000" i="2" s="1"/>
  <c r="B1001" i="2" s="1"/>
  <c r="B1002" i="2" s="1"/>
  <c r="B1003" i="2" s="1"/>
  <c r="B1004" i="2" s="1"/>
  <c r="B1005" i="2" s="1"/>
  <c r="B1006" i="2" s="1"/>
  <c r="B1007" i="2" s="1"/>
  <c r="B1008" i="2" s="1"/>
  <c r="B1009" i="2" s="1"/>
  <c r="B1010" i="2" s="1"/>
  <c r="B1011" i="2" s="1"/>
  <c r="B1012" i="2" s="1"/>
  <c r="B1013" i="2" s="1"/>
  <c r="B1014" i="2" s="1"/>
  <c r="B1015" i="2" s="1"/>
  <c r="B1016" i="2" s="1"/>
  <c r="B1017" i="2" s="1"/>
  <c r="B1018" i="2" s="1"/>
  <c r="B1019" i="2" s="1"/>
  <c r="B1020" i="2" s="1"/>
  <c r="B1021" i="2" s="1"/>
  <c r="B1022" i="2" s="1"/>
  <c r="B1023" i="2" s="1"/>
  <c r="B1024" i="2" s="1"/>
  <c r="B1025" i="2" s="1"/>
  <c r="B1026" i="2" s="1"/>
  <c r="B1027" i="2" s="1"/>
  <c r="B1028" i="2" s="1"/>
  <c r="B1029" i="2" s="1"/>
  <c r="B1030" i="2" s="1"/>
  <c r="B1031" i="2" s="1"/>
  <c r="B1032" i="2" s="1"/>
  <c r="B1033" i="2" s="1"/>
  <c r="B1034" i="2" s="1"/>
  <c r="B1035" i="2" s="1"/>
  <c r="B1036" i="2" s="1"/>
  <c r="B1037" i="2" s="1"/>
  <c r="B1038" i="2" s="1"/>
  <c r="B1039" i="2" s="1"/>
  <c r="B1040" i="2" s="1"/>
  <c r="B1041" i="2" s="1"/>
  <c r="B1042" i="2" s="1"/>
  <c r="B1043" i="2" s="1"/>
  <c r="B1044" i="2" s="1"/>
  <c r="B1045" i="2" s="1"/>
  <c r="B1046" i="2" s="1"/>
  <c r="B1047" i="2" s="1"/>
  <c r="B1048" i="2" s="1"/>
  <c r="B1049" i="2" s="1"/>
  <c r="B1050" i="2" s="1"/>
  <c r="B1051" i="2" s="1"/>
  <c r="B1052" i="2" s="1"/>
  <c r="B1053" i="2" s="1"/>
  <c r="B1054" i="2" s="1"/>
  <c r="B1055" i="2" s="1"/>
  <c r="B1056" i="2" s="1"/>
  <c r="B1057" i="2" s="1"/>
  <c r="B1058" i="2" s="1"/>
  <c r="B1059" i="2" s="1"/>
  <c r="B1060" i="2" s="1"/>
  <c r="B1061" i="2" s="1"/>
  <c r="B1062" i="2" s="1"/>
  <c r="B1063" i="2" s="1"/>
  <c r="B1064" i="2" s="1"/>
  <c r="B1065" i="2" s="1"/>
  <c r="B1066" i="2" s="1"/>
  <c r="B1067" i="2" s="1"/>
  <c r="B1068" i="2" s="1"/>
  <c r="B1069" i="2" s="1"/>
  <c r="B1070" i="2" s="1"/>
  <c r="B1071" i="2" s="1"/>
  <c r="B1072" i="2" s="1"/>
  <c r="B1073" i="2" s="1"/>
  <c r="B1074" i="2" s="1"/>
  <c r="B1075" i="2" s="1"/>
  <c r="B1076" i="2" s="1"/>
  <c r="B1077" i="2" s="1"/>
  <c r="B1078" i="2" s="1"/>
  <c r="B1079" i="2" s="1"/>
  <c r="B1080" i="2" s="1"/>
  <c r="B1081" i="2" s="1"/>
  <c r="B1082" i="2" s="1"/>
  <c r="B1083" i="2" s="1"/>
  <c r="B1084" i="2" s="1"/>
  <c r="B1085" i="2" s="1"/>
  <c r="B1086" i="2" s="1"/>
  <c r="B1087" i="2" s="1"/>
  <c r="B1088" i="2" s="1"/>
  <c r="B1089" i="2" s="1"/>
  <c r="B1090" i="2" s="1"/>
  <c r="B1091" i="2" s="1"/>
  <c r="B1092" i="2" s="1"/>
  <c r="B1093" i="2" s="1"/>
  <c r="B1094" i="2" s="1"/>
  <c r="B1095" i="2" s="1"/>
  <c r="B1096" i="2" s="1"/>
  <c r="B1097" i="2" s="1"/>
  <c r="B1098" i="2" s="1"/>
  <c r="B1099" i="2" s="1"/>
  <c r="B1100" i="2" s="1"/>
  <c r="B1101" i="2" s="1"/>
  <c r="B1102" i="2" s="1"/>
  <c r="B1103" i="2" s="1"/>
  <c r="B1104" i="2" s="1"/>
  <c r="B1105" i="2" s="1"/>
  <c r="B1106" i="2" s="1"/>
  <c r="B1107" i="2" s="1"/>
  <c r="B1108" i="2" s="1"/>
  <c r="B1109" i="2" s="1"/>
  <c r="B1110" i="2" s="1"/>
  <c r="B1111" i="2" s="1"/>
  <c r="B1112" i="2" s="1"/>
  <c r="B1113" i="2" s="1"/>
  <c r="B1114" i="2" s="1"/>
  <c r="B1115" i="2" s="1"/>
  <c r="B1116" i="2" s="1"/>
  <c r="B1117" i="2" s="1"/>
  <c r="B1118" i="2" s="1"/>
  <c r="B1119" i="2" s="1"/>
  <c r="B1120" i="2" s="1"/>
  <c r="B1121" i="2" s="1"/>
  <c r="B1122" i="2" s="1"/>
  <c r="B1123" i="2" s="1"/>
  <c r="B1124" i="2" s="1"/>
  <c r="B1125" i="2" s="1"/>
  <c r="B1126" i="2" s="1"/>
  <c r="B1127" i="2" s="1"/>
  <c r="B1128" i="2" s="1"/>
  <c r="B1129" i="2" s="1"/>
  <c r="B1130" i="2" s="1"/>
  <c r="B1131" i="2" s="1"/>
  <c r="B1132" i="2" s="1"/>
  <c r="B1133" i="2" s="1"/>
  <c r="B1134" i="2" s="1"/>
  <c r="B1135" i="2" s="1"/>
  <c r="B1136" i="2" s="1"/>
  <c r="B1137" i="2" s="1"/>
  <c r="B1138" i="2" s="1"/>
  <c r="B1139" i="2" s="1"/>
  <c r="B1140" i="2" s="1"/>
  <c r="B1141" i="2" s="1"/>
  <c r="B1142" i="2" s="1"/>
  <c r="B1143" i="2" s="1"/>
  <c r="B1144" i="2" s="1"/>
  <c r="B1145" i="2" s="1"/>
  <c r="B1146" i="2" s="1"/>
  <c r="B1147" i="2" s="1"/>
  <c r="B1148" i="2" s="1"/>
  <c r="B1149" i="2" s="1"/>
  <c r="B1150" i="2" s="1"/>
  <c r="B1151" i="2" s="1"/>
  <c r="B1152" i="2" s="1"/>
  <c r="B1153" i="2" s="1"/>
  <c r="B1154" i="2" s="1"/>
  <c r="B1155" i="2" s="1"/>
  <c r="B1156" i="2" s="1"/>
  <c r="B1157" i="2" s="1"/>
  <c r="B1158" i="2" s="1"/>
  <c r="B1159" i="2" s="1"/>
  <c r="B1160" i="2" s="1"/>
  <c r="B1161" i="2" s="1"/>
  <c r="B1162" i="2" s="1"/>
  <c r="B1163" i="2" s="1"/>
  <c r="B1164" i="2" s="1"/>
  <c r="B1165" i="2" s="1"/>
  <c r="B1166" i="2" s="1"/>
  <c r="B1167" i="2" s="1"/>
  <c r="B1168" i="2" s="1"/>
  <c r="B1169" i="2" s="1"/>
  <c r="B1170" i="2" s="1"/>
  <c r="B1171" i="2" s="1"/>
  <c r="B1172" i="2" s="1"/>
  <c r="B1173" i="2" s="1"/>
  <c r="B1174" i="2" s="1"/>
  <c r="B1175" i="2" s="1"/>
  <c r="B1176" i="2" s="1"/>
  <c r="B1177" i="2" s="1"/>
  <c r="B1178" i="2" s="1"/>
  <c r="B1179" i="2" s="1"/>
  <c r="B1180" i="2" s="1"/>
  <c r="B1181" i="2" s="1"/>
  <c r="B1182" i="2" s="1"/>
  <c r="B1183" i="2" s="1"/>
  <c r="B1184" i="2" s="1"/>
  <c r="B1185" i="2" s="1"/>
  <c r="B1186" i="2" s="1"/>
  <c r="B1187" i="2" s="1"/>
  <c r="B1188" i="2" s="1"/>
  <c r="B1189" i="2" s="1"/>
  <c r="B1190" i="2" s="1"/>
  <c r="B1191" i="2" s="1"/>
  <c r="B1192" i="2" s="1"/>
  <c r="B1193" i="2" s="1"/>
  <c r="B1194" i="2" s="1"/>
  <c r="B1195" i="2" s="1"/>
  <c r="B1196" i="2" s="1"/>
  <c r="B1197" i="2" s="1"/>
  <c r="B1198" i="2" s="1"/>
  <c r="B1199" i="2" s="1"/>
  <c r="B1200" i="2" s="1"/>
  <c r="B1201" i="2" s="1"/>
  <c r="B1202" i="2" s="1"/>
  <c r="B1203" i="2" s="1"/>
  <c r="B1204" i="2" s="1"/>
  <c r="B1205" i="2" s="1"/>
  <c r="B1206" i="2" s="1"/>
  <c r="B1207" i="2" s="1"/>
  <c r="B1208" i="2" s="1"/>
  <c r="B1209" i="2" s="1"/>
  <c r="B1210" i="2" s="1"/>
  <c r="B1211" i="2" s="1"/>
  <c r="B1212" i="2" s="1"/>
  <c r="B1213" i="2" s="1"/>
  <c r="B1214" i="2" s="1"/>
  <c r="B1215" i="2" s="1"/>
  <c r="B1216" i="2" s="1"/>
  <c r="B1217" i="2" s="1"/>
  <c r="B1218" i="2" s="1"/>
  <c r="B1219" i="2" s="1"/>
  <c r="B1220" i="2" s="1"/>
  <c r="B1221" i="2" s="1"/>
  <c r="B1222" i="2" s="1"/>
  <c r="B1223" i="2" s="1"/>
  <c r="B1224" i="2" s="1"/>
  <c r="B1225" i="2" s="1"/>
  <c r="B1226" i="2" s="1"/>
  <c r="B1227" i="2" s="1"/>
  <c r="B1228" i="2" s="1"/>
  <c r="B1229" i="2" s="1"/>
  <c r="B1230" i="2" s="1"/>
  <c r="B1231" i="2" s="1"/>
  <c r="B1232" i="2" s="1"/>
  <c r="B1233" i="2" s="1"/>
  <c r="B1234" i="2" s="1"/>
  <c r="B1235" i="2" s="1"/>
  <c r="B1236" i="2" s="1"/>
  <c r="B1237" i="2" s="1"/>
  <c r="B1238" i="2" s="1"/>
  <c r="B1239" i="2" s="1"/>
  <c r="B1240" i="2" s="1"/>
  <c r="B1241" i="2" s="1"/>
  <c r="B1242" i="2" s="1"/>
  <c r="B1243" i="2" s="1"/>
  <c r="B1244" i="2" s="1"/>
  <c r="B1245" i="2" s="1"/>
  <c r="B1246" i="2" s="1"/>
  <c r="B1247" i="2" s="1"/>
  <c r="B1248" i="2" s="1"/>
  <c r="B1249" i="2" s="1"/>
  <c r="B1250" i="2" s="1"/>
  <c r="B1251" i="2" s="1"/>
  <c r="B1252" i="2" s="1"/>
  <c r="B1253" i="2" s="1"/>
  <c r="B1254" i="2" s="1"/>
  <c r="B1255" i="2" s="1"/>
  <c r="B1256" i="2" s="1"/>
  <c r="B1257" i="2" s="1"/>
  <c r="B1258" i="2" s="1"/>
  <c r="B1259" i="2" s="1"/>
  <c r="B1260" i="2" s="1"/>
  <c r="B1261" i="2" s="1"/>
  <c r="B1262" i="2" s="1"/>
  <c r="B1263" i="2" s="1"/>
  <c r="B1264" i="2" s="1"/>
  <c r="B1265" i="2" s="1"/>
  <c r="B1266" i="2" s="1"/>
  <c r="B1267" i="2" s="1"/>
  <c r="B1268" i="2" s="1"/>
  <c r="B1269" i="2" s="1"/>
  <c r="B1270" i="2" s="1"/>
  <c r="B1271" i="2" s="1"/>
  <c r="B1272" i="2" s="1"/>
  <c r="B1273" i="2" s="1"/>
  <c r="B1274" i="2" s="1"/>
  <c r="B1275" i="2" s="1"/>
  <c r="B1276" i="2" s="1"/>
  <c r="B1277" i="2" s="1"/>
  <c r="B1278" i="2" s="1"/>
  <c r="B1279" i="2" s="1"/>
  <c r="B1280" i="2" s="1"/>
  <c r="B1281" i="2" s="1"/>
  <c r="B1282" i="2" s="1"/>
  <c r="B1283" i="2" s="1"/>
  <c r="B1284" i="2" s="1"/>
  <c r="B1285" i="2" s="1"/>
  <c r="B1286" i="2" s="1"/>
  <c r="B1287" i="2" s="1"/>
  <c r="B1288" i="2" s="1"/>
  <c r="B1289" i="2" s="1"/>
  <c r="B1290" i="2" s="1"/>
  <c r="B1291" i="2" s="1"/>
  <c r="B1292" i="2" s="1"/>
  <c r="B1293" i="2" s="1"/>
  <c r="B1294" i="2" s="1"/>
  <c r="B1295" i="2" s="1"/>
  <c r="B1296" i="2" s="1"/>
  <c r="B1297" i="2" s="1"/>
  <c r="B1298" i="2" s="1"/>
  <c r="B1299" i="2" s="1"/>
  <c r="B1300" i="2" s="1"/>
  <c r="B1301" i="2" s="1"/>
  <c r="B1302" i="2" s="1"/>
  <c r="B1303" i="2" s="1"/>
  <c r="B1304" i="2" s="1"/>
  <c r="B1305" i="2" s="1"/>
  <c r="B1306" i="2" s="1"/>
  <c r="B1307" i="2" s="1"/>
  <c r="B1308" i="2" s="1"/>
  <c r="B1309" i="2" s="1"/>
  <c r="B1310" i="2" s="1"/>
  <c r="B1311" i="2" s="1"/>
  <c r="B1312" i="2" s="1"/>
  <c r="B1313" i="2" s="1"/>
  <c r="B1314" i="2" s="1"/>
  <c r="B1315" i="2" s="1"/>
  <c r="B1316" i="2" s="1"/>
  <c r="B1317" i="2" s="1"/>
  <c r="B1318" i="2" s="1"/>
  <c r="B1319" i="2" s="1"/>
  <c r="B1320" i="2" s="1"/>
  <c r="B1321" i="2" s="1"/>
  <c r="B1322" i="2" s="1"/>
  <c r="B1323" i="2" s="1"/>
  <c r="B1324" i="2" s="1"/>
  <c r="B1325" i="2" s="1"/>
  <c r="B1326" i="2" s="1"/>
  <c r="B1327" i="2" s="1"/>
  <c r="B1328" i="2" s="1"/>
  <c r="B1329" i="2" s="1"/>
  <c r="B1330" i="2" s="1"/>
  <c r="B1331" i="2" s="1"/>
  <c r="B1332" i="2" s="1"/>
  <c r="B1333" i="2" s="1"/>
  <c r="B1334" i="2" s="1"/>
  <c r="B1335" i="2" s="1"/>
  <c r="B1336" i="2" s="1"/>
  <c r="B1337" i="2" s="1"/>
  <c r="B1338" i="2" s="1"/>
  <c r="B1339" i="2" s="1"/>
  <c r="B1340" i="2" s="1"/>
  <c r="B1341" i="2" s="1"/>
  <c r="B1342" i="2" s="1"/>
  <c r="B1343" i="2" s="1"/>
  <c r="B1344" i="2" s="1"/>
  <c r="B1345" i="2" s="1"/>
  <c r="B1346" i="2" s="1"/>
  <c r="B1347" i="2" s="1"/>
  <c r="B1348" i="2" s="1"/>
  <c r="B1349" i="2" s="1"/>
  <c r="B1350" i="2" s="1"/>
  <c r="B1351" i="2" s="1"/>
  <c r="B1352" i="2" s="1"/>
  <c r="B1353" i="2" s="1"/>
  <c r="B1354" i="2" s="1"/>
  <c r="B1355" i="2" s="1"/>
  <c r="B1356" i="2" s="1"/>
  <c r="B1357" i="2" s="1"/>
  <c r="B1358" i="2" s="1"/>
  <c r="B1359" i="2" s="1"/>
  <c r="B1360" i="2" s="1"/>
  <c r="B1361" i="2" s="1"/>
  <c r="B1362" i="2" s="1"/>
  <c r="B1363" i="2" s="1"/>
  <c r="B1364" i="2" s="1"/>
  <c r="B1365" i="2" s="1"/>
  <c r="B1366" i="2" s="1"/>
  <c r="B1367" i="2" s="1"/>
  <c r="B1368" i="2" s="1"/>
  <c r="B1369" i="2" s="1"/>
  <c r="D4" i="2"/>
  <c r="D5" i="2" s="1"/>
  <c r="D6" i="2" s="1"/>
  <c r="D7" i="2" s="1"/>
  <c r="D8" i="2" s="1"/>
  <c r="D9" i="2" s="1"/>
  <c r="D10" i="2" s="1"/>
  <c r="D11" i="2" s="1"/>
  <c r="D3" i="2"/>
  <c r="M141" i="1"/>
  <c r="L141" i="1"/>
  <c r="K141" i="1"/>
  <c r="H141" i="1"/>
  <c r="G141" i="1"/>
  <c r="F141" i="1"/>
  <c r="M140" i="1"/>
  <c r="L140" i="1"/>
  <c r="K140" i="1"/>
  <c r="H140" i="1"/>
  <c r="G140" i="1"/>
  <c r="F140" i="1"/>
  <c r="M139" i="1"/>
  <c r="L139" i="1"/>
  <c r="K139" i="1"/>
  <c r="H139" i="1"/>
  <c r="G139" i="1"/>
  <c r="F139" i="1"/>
  <c r="M138" i="1"/>
  <c r="L138" i="1"/>
  <c r="K138" i="1"/>
  <c r="H138" i="1"/>
  <c r="G138" i="1"/>
  <c r="F138" i="1"/>
  <c r="E138" i="1"/>
  <c r="M137" i="1"/>
  <c r="L137" i="1"/>
  <c r="K137" i="1"/>
  <c r="H137" i="1"/>
  <c r="G137" i="1"/>
  <c r="F137" i="1"/>
  <c r="E137" i="1"/>
  <c r="M136" i="1"/>
  <c r="L136" i="1"/>
  <c r="K136" i="1"/>
  <c r="H136" i="1"/>
  <c r="G136" i="1"/>
  <c r="F136" i="1"/>
  <c r="E136" i="1"/>
  <c r="M135" i="1"/>
  <c r="L135" i="1"/>
  <c r="K135" i="1"/>
  <c r="H135" i="1"/>
  <c r="G135" i="1"/>
  <c r="F135" i="1"/>
  <c r="E135" i="1"/>
  <c r="M134" i="1"/>
  <c r="L134" i="1"/>
  <c r="K134" i="1"/>
  <c r="H134" i="1"/>
  <c r="G134" i="1"/>
  <c r="F134" i="1"/>
  <c r="E134" i="1"/>
  <c r="M133" i="1"/>
  <c r="L133" i="1"/>
  <c r="K133" i="1"/>
  <c r="H133" i="1"/>
  <c r="G133" i="1"/>
  <c r="F133" i="1"/>
  <c r="E133" i="1"/>
  <c r="M132" i="1"/>
  <c r="L132" i="1"/>
  <c r="K132" i="1"/>
  <c r="H132" i="1"/>
  <c r="G132" i="1"/>
  <c r="F132" i="1"/>
  <c r="M131" i="1"/>
  <c r="L131" i="1"/>
  <c r="K131" i="1"/>
  <c r="H131" i="1"/>
  <c r="G131" i="1"/>
  <c r="F131" i="1"/>
  <c r="E131" i="1"/>
  <c r="M130" i="1"/>
  <c r="L130" i="1"/>
  <c r="K130" i="1"/>
  <c r="H130" i="1"/>
  <c r="G130" i="1"/>
  <c r="F130" i="1"/>
  <c r="E130" i="1"/>
  <c r="M129" i="1"/>
  <c r="L129" i="1"/>
  <c r="K129" i="1"/>
  <c r="H129" i="1"/>
  <c r="G129" i="1"/>
  <c r="F129" i="1"/>
  <c r="E129" i="1"/>
  <c r="M128" i="1"/>
  <c r="L128" i="1"/>
  <c r="K128" i="1"/>
  <c r="H128" i="1"/>
  <c r="G128" i="1"/>
  <c r="F128" i="1"/>
  <c r="E128" i="1"/>
  <c r="M127" i="1"/>
  <c r="L127" i="1"/>
  <c r="K127" i="1"/>
  <c r="H127" i="1"/>
  <c r="G127" i="1"/>
  <c r="F127" i="1"/>
  <c r="E127" i="1"/>
  <c r="M126" i="1"/>
  <c r="L126" i="1"/>
  <c r="K126" i="1"/>
  <c r="H126" i="1"/>
  <c r="G126" i="1"/>
  <c r="F126" i="1"/>
  <c r="M125" i="1"/>
  <c r="L125" i="1"/>
  <c r="K125" i="1"/>
  <c r="H125" i="1"/>
  <c r="G125" i="1"/>
  <c r="F125" i="1"/>
  <c r="M124" i="1"/>
  <c r="L124" i="1"/>
  <c r="K124" i="1"/>
  <c r="H124" i="1"/>
  <c r="G124" i="1"/>
  <c r="F124" i="1"/>
  <c r="M123" i="1"/>
  <c r="L123" i="1"/>
  <c r="K123" i="1"/>
  <c r="H123" i="1"/>
  <c r="G123" i="1"/>
  <c r="F123" i="1"/>
  <c r="E123" i="1"/>
  <c r="M122" i="1"/>
  <c r="L122" i="1"/>
  <c r="K122" i="1"/>
  <c r="H122" i="1"/>
  <c r="G122" i="1"/>
  <c r="F122" i="1"/>
  <c r="E122" i="1"/>
  <c r="M121" i="1"/>
  <c r="L121" i="1"/>
  <c r="K121" i="1"/>
  <c r="H121" i="1"/>
  <c r="G121" i="1"/>
  <c r="F121" i="1"/>
  <c r="E121" i="1"/>
  <c r="M120" i="1"/>
  <c r="L120" i="1"/>
  <c r="K120" i="1"/>
  <c r="H120" i="1"/>
  <c r="G120" i="1"/>
  <c r="F120" i="1"/>
  <c r="E120" i="1"/>
  <c r="M119" i="1"/>
  <c r="L119" i="1"/>
  <c r="K119" i="1"/>
  <c r="H119" i="1"/>
  <c r="G119" i="1"/>
  <c r="F119" i="1"/>
  <c r="E119" i="1"/>
  <c r="M118" i="1"/>
  <c r="L118" i="1"/>
  <c r="K118" i="1"/>
  <c r="H118" i="1"/>
  <c r="G118" i="1"/>
  <c r="F118" i="1"/>
  <c r="E118" i="1"/>
  <c r="M117" i="1"/>
  <c r="L117" i="1"/>
  <c r="K117" i="1"/>
  <c r="H117" i="1"/>
  <c r="G117" i="1"/>
  <c r="E117" i="1"/>
  <c r="M116" i="1"/>
  <c r="L116" i="1"/>
  <c r="K116" i="1"/>
  <c r="H116" i="1"/>
  <c r="G116" i="1"/>
  <c r="F116" i="1"/>
  <c r="E116" i="1"/>
  <c r="M115" i="1"/>
  <c r="L115" i="1"/>
  <c r="K115" i="1"/>
  <c r="H115" i="1"/>
  <c r="G115" i="1"/>
  <c r="F115" i="1"/>
  <c r="E115" i="1"/>
  <c r="M114" i="1"/>
  <c r="L114" i="1"/>
  <c r="K114" i="1"/>
  <c r="H114" i="1"/>
  <c r="G114" i="1"/>
  <c r="F114" i="1"/>
  <c r="E114" i="1"/>
  <c r="M113" i="1"/>
  <c r="L113" i="1"/>
  <c r="K113" i="1"/>
  <c r="H113" i="1"/>
  <c r="G113" i="1"/>
  <c r="F113" i="1"/>
  <c r="E113" i="1"/>
  <c r="M112" i="1"/>
  <c r="L112" i="1"/>
  <c r="K112" i="1"/>
  <c r="H112" i="1"/>
  <c r="G112" i="1"/>
  <c r="F112" i="1"/>
  <c r="M111" i="1"/>
  <c r="L111" i="1"/>
  <c r="K111" i="1"/>
  <c r="H111" i="1"/>
  <c r="G111" i="1"/>
  <c r="F111" i="1"/>
  <c r="E111" i="1"/>
  <c r="M110" i="1"/>
  <c r="L110" i="1"/>
  <c r="K110" i="1"/>
  <c r="H110" i="1"/>
  <c r="G110" i="1"/>
  <c r="F110" i="1"/>
  <c r="M109" i="1"/>
  <c r="L109" i="1"/>
  <c r="K109" i="1"/>
  <c r="I109" i="1"/>
  <c r="H109" i="1"/>
  <c r="G109" i="1"/>
  <c r="F109" i="1"/>
  <c r="E109" i="1"/>
  <c r="M108" i="1"/>
  <c r="L108" i="1"/>
  <c r="K108" i="1"/>
  <c r="H108" i="1"/>
  <c r="G108" i="1"/>
  <c r="F108" i="1"/>
  <c r="E108" i="1"/>
  <c r="M107" i="1"/>
  <c r="L107" i="1"/>
  <c r="K107" i="1"/>
  <c r="I107" i="1"/>
  <c r="H107" i="1"/>
  <c r="G107" i="1"/>
  <c r="F107" i="1"/>
  <c r="E107" i="1"/>
  <c r="M106" i="1"/>
  <c r="L106" i="1"/>
  <c r="K106" i="1"/>
  <c r="I106" i="1"/>
  <c r="H106" i="1"/>
  <c r="G106" i="1"/>
  <c r="F106" i="1"/>
  <c r="E106" i="1"/>
  <c r="L105" i="1"/>
  <c r="K105" i="1"/>
  <c r="H105" i="1"/>
  <c r="G105" i="1"/>
  <c r="F105" i="1"/>
  <c r="E105" i="1"/>
  <c r="M104" i="1"/>
  <c r="L104" i="1"/>
  <c r="K104" i="1"/>
  <c r="I104" i="1"/>
  <c r="H104" i="1"/>
  <c r="G104" i="1"/>
  <c r="F104" i="1"/>
  <c r="E104" i="1"/>
  <c r="M103" i="1"/>
  <c r="L103" i="1"/>
  <c r="K103" i="1"/>
  <c r="I103" i="1"/>
  <c r="H103" i="1"/>
  <c r="G103" i="1"/>
  <c r="F103" i="1"/>
  <c r="E103" i="1"/>
  <c r="M102" i="1"/>
  <c r="L102" i="1"/>
  <c r="K102" i="1"/>
  <c r="I102" i="1"/>
  <c r="H102" i="1"/>
  <c r="G102" i="1"/>
  <c r="F102" i="1"/>
  <c r="E102" i="1"/>
  <c r="M101" i="1"/>
  <c r="L101" i="1"/>
  <c r="K101" i="1"/>
  <c r="H101" i="1"/>
  <c r="G101" i="1"/>
  <c r="F101" i="1"/>
  <c r="E101" i="1"/>
  <c r="M100" i="1"/>
  <c r="L100" i="1"/>
  <c r="K100" i="1"/>
  <c r="H100" i="1"/>
  <c r="G100" i="1"/>
  <c r="F100" i="1"/>
  <c r="E100" i="1"/>
  <c r="M99" i="1"/>
  <c r="L99" i="1"/>
  <c r="K99" i="1"/>
  <c r="H99" i="1"/>
  <c r="G99" i="1"/>
  <c r="F99" i="1"/>
  <c r="M98" i="1"/>
  <c r="L98" i="1"/>
  <c r="K98" i="1"/>
  <c r="I98" i="1"/>
  <c r="H98" i="1"/>
  <c r="G98" i="1"/>
  <c r="F98" i="1"/>
  <c r="E98" i="1"/>
  <c r="M97" i="1"/>
  <c r="L97" i="1"/>
  <c r="K97" i="1"/>
  <c r="I97" i="1"/>
  <c r="H97" i="1"/>
  <c r="G97" i="1"/>
  <c r="F97" i="1"/>
  <c r="E97" i="1"/>
  <c r="M96" i="1"/>
  <c r="L96" i="1"/>
  <c r="K96" i="1"/>
  <c r="I96" i="1"/>
  <c r="H96" i="1"/>
  <c r="G96" i="1"/>
  <c r="F96" i="1"/>
  <c r="E96" i="1"/>
  <c r="M95" i="1"/>
  <c r="L95" i="1"/>
  <c r="K95" i="1"/>
  <c r="I95" i="1"/>
  <c r="H95" i="1"/>
  <c r="G95" i="1"/>
  <c r="F95" i="1"/>
  <c r="M94" i="1"/>
  <c r="L94" i="1"/>
  <c r="K94" i="1"/>
  <c r="H94" i="1"/>
  <c r="G94" i="1"/>
  <c r="F94" i="1"/>
  <c r="E94" i="1"/>
  <c r="D94" i="1"/>
  <c r="M93" i="1"/>
  <c r="L93" i="1"/>
  <c r="K93" i="1"/>
  <c r="H93" i="1"/>
  <c r="G93" i="1"/>
  <c r="F93" i="1"/>
  <c r="E93" i="1"/>
  <c r="M92" i="1"/>
  <c r="L92" i="1"/>
  <c r="K92" i="1"/>
  <c r="I92" i="1"/>
  <c r="H92" i="1"/>
  <c r="G92" i="1"/>
  <c r="F92" i="1"/>
  <c r="M91" i="1"/>
  <c r="L91" i="1"/>
  <c r="K91" i="1"/>
  <c r="I91" i="1"/>
  <c r="H91" i="1"/>
  <c r="G91" i="1"/>
  <c r="F91" i="1"/>
  <c r="E91" i="1"/>
  <c r="M90" i="1"/>
  <c r="L90" i="1"/>
  <c r="K90" i="1"/>
  <c r="H90" i="1"/>
  <c r="G90" i="1"/>
  <c r="F90" i="1"/>
  <c r="E90" i="1"/>
  <c r="M89" i="1"/>
  <c r="L89" i="1"/>
  <c r="K89" i="1"/>
  <c r="I89" i="1"/>
  <c r="H89" i="1"/>
  <c r="G89" i="1"/>
  <c r="F89" i="1"/>
  <c r="E89" i="1"/>
  <c r="M88" i="1"/>
  <c r="L88" i="1"/>
  <c r="K88" i="1"/>
  <c r="I88" i="1"/>
  <c r="H88" i="1"/>
  <c r="G88" i="1"/>
  <c r="F88" i="1"/>
  <c r="M87" i="1"/>
  <c r="L87" i="1"/>
  <c r="K87" i="1"/>
  <c r="H87" i="1"/>
  <c r="G87" i="1"/>
  <c r="F87" i="1"/>
  <c r="E87" i="1"/>
  <c r="D87" i="1"/>
  <c r="M86" i="1"/>
  <c r="L86" i="1"/>
  <c r="K86" i="1"/>
  <c r="I86" i="1"/>
  <c r="H86" i="1"/>
  <c r="G86" i="1"/>
  <c r="F86" i="1"/>
  <c r="E86" i="1"/>
  <c r="M85" i="1"/>
  <c r="L85" i="1"/>
  <c r="K85" i="1"/>
  <c r="I85" i="1"/>
  <c r="H85" i="1"/>
  <c r="G85" i="1"/>
  <c r="F85" i="1"/>
  <c r="E85" i="1"/>
  <c r="O84" i="1"/>
  <c r="M84" i="1"/>
  <c r="L84" i="1"/>
  <c r="K84" i="1"/>
  <c r="I84" i="1"/>
  <c r="H84" i="1"/>
  <c r="G84" i="1"/>
  <c r="F84" i="1"/>
  <c r="E84" i="1"/>
  <c r="M83" i="1"/>
  <c r="L83" i="1"/>
  <c r="K83" i="1"/>
  <c r="H83" i="1"/>
  <c r="G83" i="1"/>
  <c r="F83" i="1"/>
  <c r="E83" i="1"/>
  <c r="D83" i="1"/>
  <c r="M82" i="1"/>
  <c r="L82" i="1"/>
  <c r="K82" i="1"/>
  <c r="H82" i="1"/>
  <c r="G82" i="1"/>
  <c r="F82" i="1"/>
  <c r="E82" i="1"/>
  <c r="D82" i="1"/>
  <c r="M81" i="1"/>
  <c r="L81" i="1"/>
  <c r="K81" i="1"/>
  <c r="I81" i="1"/>
  <c r="H81" i="1"/>
  <c r="G81" i="1"/>
  <c r="F81" i="1"/>
  <c r="E81" i="1"/>
  <c r="M80" i="1"/>
  <c r="L80" i="1"/>
  <c r="K80" i="1"/>
  <c r="I80" i="1"/>
  <c r="H80" i="1"/>
  <c r="G80" i="1"/>
  <c r="F80" i="1"/>
  <c r="M79" i="1"/>
  <c r="L79" i="1"/>
  <c r="K79" i="1"/>
  <c r="I79" i="1"/>
  <c r="H79" i="1"/>
  <c r="G79" i="1"/>
  <c r="F79" i="1"/>
  <c r="M78" i="1"/>
  <c r="L78" i="1"/>
  <c r="K78" i="1"/>
  <c r="H78" i="1"/>
  <c r="G78" i="1"/>
  <c r="F78" i="1"/>
  <c r="E78" i="1"/>
  <c r="D78" i="1"/>
  <c r="M77" i="1"/>
  <c r="L77" i="1"/>
  <c r="K77" i="1"/>
  <c r="H77" i="1"/>
  <c r="G77" i="1"/>
  <c r="F77" i="1"/>
  <c r="E77" i="1"/>
  <c r="M76" i="1"/>
  <c r="L76" i="1"/>
  <c r="K76" i="1"/>
  <c r="H76" i="1"/>
  <c r="G76" i="1"/>
  <c r="F76" i="1"/>
  <c r="D76" i="1"/>
  <c r="M75" i="1"/>
  <c r="L75" i="1"/>
  <c r="K75" i="1"/>
  <c r="I75" i="1"/>
  <c r="H75" i="1"/>
  <c r="G75" i="1"/>
  <c r="F75" i="1"/>
  <c r="E75" i="1"/>
  <c r="M74" i="1"/>
  <c r="L74" i="1"/>
  <c r="K74" i="1"/>
  <c r="I74" i="1"/>
  <c r="H74" i="1"/>
  <c r="G74" i="1"/>
  <c r="F74" i="1"/>
  <c r="E74" i="1"/>
  <c r="M73" i="1"/>
  <c r="L73" i="1"/>
  <c r="K73" i="1"/>
  <c r="H73" i="1"/>
  <c r="G73" i="1"/>
  <c r="F73" i="1"/>
  <c r="D73" i="1"/>
  <c r="M72" i="1"/>
  <c r="L72" i="1"/>
  <c r="K72" i="1"/>
  <c r="I72" i="1"/>
  <c r="H72" i="1"/>
  <c r="G72" i="1"/>
  <c r="F72" i="1"/>
  <c r="M71" i="1"/>
  <c r="L71" i="1"/>
  <c r="K71" i="1"/>
  <c r="I71" i="1"/>
  <c r="H71" i="1"/>
  <c r="G71" i="1"/>
  <c r="F71" i="1"/>
  <c r="E71" i="1"/>
  <c r="M70" i="1"/>
  <c r="L70" i="1"/>
  <c r="K70" i="1"/>
  <c r="I70" i="1"/>
  <c r="H70" i="1"/>
  <c r="G70" i="1"/>
  <c r="F70" i="1"/>
  <c r="M69" i="1"/>
  <c r="L69" i="1"/>
  <c r="K69" i="1"/>
  <c r="H69" i="1"/>
  <c r="G69" i="1"/>
  <c r="F69" i="1"/>
  <c r="E69" i="1"/>
  <c r="D69" i="1"/>
  <c r="M68" i="1"/>
  <c r="L68" i="1"/>
  <c r="K68" i="1"/>
  <c r="H68" i="1"/>
  <c r="G68" i="1"/>
  <c r="F68" i="1"/>
  <c r="E68" i="1"/>
  <c r="D68" i="1"/>
  <c r="M67" i="1"/>
  <c r="L67" i="1"/>
  <c r="K67" i="1"/>
  <c r="J67" i="1"/>
  <c r="I67" i="1"/>
  <c r="H67" i="1"/>
  <c r="G67" i="1"/>
  <c r="F67" i="1"/>
  <c r="E67" i="1"/>
  <c r="L66" i="1"/>
  <c r="K66" i="1"/>
  <c r="J66" i="1"/>
  <c r="I66" i="1"/>
  <c r="H66" i="1"/>
  <c r="G66" i="1"/>
  <c r="F66" i="1"/>
  <c r="E66" i="1"/>
  <c r="D66" i="1"/>
  <c r="N64" i="1"/>
  <c r="M64" i="1"/>
  <c r="L64" i="1"/>
  <c r="K64" i="1"/>
  <c r="J64" i="1"/>
  <c r="H64" i="1"/>
  <c r="G64" i="1"/>
  <c r="F64" i="1"/>
  <c r="E64" i="1"/>
  <c r="D64" i="1"/>
  <c r="N63" i="1"/>
  <c r="M63" i="1"/>
  <c r="L63" i="1"/>
  <c r="K63" i="1"/>
  <c r="J63" i="1"/>
  <c r="H63" i="1"/>
  <c r="G63" i="1"/>
  <c r="F63" i="1"/>
  <c r="E63" i="1"/>
  <c r="D63" i="1"/>
  <c r="N62" i="1"/>
  <c r="M62" i="1"/>
  <c r="L62" i="1"/>
  <c r="K62" i="1"/>
  <c r="J62" i="1"/>
  <c r="H62" i="1"/>
  <c r="G62" i="1"/>
  <c r="F62" i="1"/>
  <c r="E62" i="1"/>
  <c r="D62" i="1"/>
  <c r="N61" i="1"/>
  <c r="M61" i="1"/>
  <c r="L61" i="1"/>
  <c r="K61" i="1"/>
  <c r="J61" i="1"/>
  <c r="H61" i="1"/>
  <c r="G61" i="1"/>
  <c r="F61" i="1"/>
  <c r="E61" i="1"/>
  <c r="D61" i="1"/>
  <c r="N60" i="1"/>
  <c r="M60" i="1"/>
  <c r="L60" i="1"/>
  <c r="K60" i="1"/>
  <c r="J60" i="1"/>
  <c r="H60" i="1"/>
  <c r="G60" i="1"/>
  <c r="F60" i="1"/>
  <c r="D60" i="1"/>
  <c r="N59" i="1"/>
  <c r="M59" i="1"/>
  <c r="L59" i="1"/>
  <c r="K59" i="1"/>
  <c r="J59" i="1"/>
  <c r="H59" i="1"/>
  <c r="G59" i="1"/>
  <c r="F59" i="1"/>
  <c r="D59" i="1"/>
  <c r="N58" i="1"/>
  <c r="M58" i="1"/>
  <c r="L58" i="1"/>
  <c r="K58" i="1"/>
  <c r="I58" i="1"/>
  <c r="H58" i="1"/>
  <c r="G58" i="1"/>
  <c r="F58" i="1"/>
  <c r="D58" i="1"/>
  <c r="N57" i="1"/>
  <c r="M57" i="1"/>
  <c r="L57" i="1"/>
  <c r="K57" i="1"/>
  <c r="J57" i="1"/>
  <c r="H57" i="1"/>
  <c r="G57" i="1"/>
  <c r="F57" i="1"/>
  <c r="D57" i="1"/>
  <c r="N56" i="1"/>
  <c r="M56" i="1"/>
  <c r="L56" i="1"/>
  <c r="K56" i="1"/>
  <c r="I56" i="1"/>
  <c r="H56" i="1"/>
  <c r="G56" i="1"/>
  <c r="F56" i="1"/>
  <c r="D56" i="1"/>
  <c r="N55" i="1"/>
  <c r="M55" i="1"/>
  <c r="L55" i="1"/>
  <c r="K55" i="1"/>
  <c r="J55" i="1"/>
  <c r="I55" i="1"/>
  <c r="H55" i="1"/>
  <c r="G55" i="1"/>
  <c r="F55" i="1"/>
  <c r="D55" i="1"/>
  <c r="N54" i="1"/>
  <c r="M54" i="1"/>
  <c r="L54" i="1"/>
  <c r="K54" i="1"/>
  <c r="J54" i="1"/>
  <c r="I54" i="1"/>
  <c r="H54" i="1"/>
  <c r="G54" i="1"/>
  <c r="F54" i="1"/>
  <c r="E54" i="1"/>
  <c r="D54" i="1"/>
  <c r="N53" i="1"/>
  <c r="M53" i="1"/>
  <c r="L53" i="1"/>
  <c r="K53" i="1"/>
  <c r="J53" i="1"/>
  <c r="I53" i="1"/>
  <c r="H53" i="1"/>
  <c r="G53" i="1"/>
  <c r="F53" i="1"/>
  <c r="E53" i="1"/>
  <c r="D53" i="1"/>
  <c r="N52" i="1"/>
  <c r="M52" i="1"/>
  <c r="L52" i="1"/>
  <c r="K52" i="1"/>
  <c r="I52" i="1"/>
  <c r="H52" i="1"/>
  <c r="G52" i="1"/>
  <c r="F52" i="1"/>
  <c r="D52" i="1"/>
  <c r="N51" i="1"/>
  <c r="M51" i="1"/>
  <c r="L51" i="1"/>
  <c r="K51" i="1"/>
  <c r="J51" i="1"/>
  <c r="I51" i="1"/>
  <c r="H51" i="1"/>
  <c r="G51" i="1"/>
  <c r="F51" i="1"/>
  <c r="E51" i="1"/>
  <c r="D51" i="1"/>
  <c r="N50" i="1"/>
  <c r="M50" i="1"/>
  <c r="L50" i="1"/>
  <c r="K50" i="1"/>
  <c r="I50" i="1"/>
  <c r="H50" i="1"/>
  <c r="G50" i="1"/>
  <c r="F50" i="1"/>
  <c r="E50" i="1"/>
  <c r="D50" i="1"/>
  <c r="N49" i="1"/>
  <c r="M49" i="1"/>
  <c r="L49" i="1"/>
  <c r="K49" i="1"/>
  <c r="I49" i="1"/>
  <c r="H49" i="1"/>
  <c r="G49" i="1"/>
  <c r="F49" i="1"/>
  <c r="E49" i="1"/>
  <c r="D49" i="1"/>
  <c r="N48" i="1"/>
  <c r="M48" i="1"/>
  <c r="L48" i="1"/>
  <c r="K48" i="1"/>
  <c r="J48" i="1"/>
  <c r="I48" i="1"/>
  <c r="H48" i="1"/>
  <c r="G48" i="1"/>
  <c r="F48" i="1"/>
  <c r="D48" i="1"/>
  <c r="N47" i="1"/>
  <c r="M47" i="1"/>
  <c r="L47" i="1"/>
  <c r="K47" i="1"/>
  <c r="J47" i="1"/>
  <c r="I47" i="1"/>
  <c r="H47" i="1"/>
  <c r="G47" i="1"/>
  <c r="F47" i="1"/>
  <c r="D47" i="1"/>
  <c r="N46" i="1"/>
  <c r="M46" i="1"/>
  <c r="L46" i="1"/>
  <c r="K46" i="1"/>
  <c r="I46" i="1"/>
  <c r="H46" i="1"/>
  <c r="G46" i="1"/>
  <c r="F46" i="1"/>
  <c r="E46" i="1"/>
  <c r="D46" i="1"/>
  <c r="N45" i="1"/>
  <c r="M45" i="1"/>
  <c r="L45" i="1"/>
  <c r="K45" i="1"/>
  <c r="I45" i="1"/>
  <c r="H45" i="1"/>
  <c r="G45" i="1"/>
  <c r="F45" i="1"/>
  <c r="D45" i="1"/>
  <c r="N44" i="1"/>
  <c r="M44" i="1"/>
  <c r="L44" i="1"/>
  <c r="K44" i="1"/>
  <c r="I44" i="1"/>
  <c r="H44" i="1"/>
  <c r="G44" i="1"/>
  <c r="F44" i="1"/>
  <c r="D44" i="1"/>
  <c r="N43" i="1"/>
  <c r="M43" i="1"/>
  <c r="L43" i="1"/>
  <c r="K43" i="1"/>
  <c r="I43" i="1"/>
  <c r="H43" i="1"/>
  <c r="G43" i="1"/>
  <c r="F43" i="1"/>
  <c r="E43" i="1"/>
  <c r="D43" i="1"/>
  <c r="N42" i="1"/>
  <c r="M42" i="1"/>
  <c r="L42" i="1"/>
  <c r="K42" i="1"/>
  <c r="I42" i="1"/>
  <c r="H42" i="1"/>
  <c r="G42" i="1"/>
  <c r="F42" i="1"/>
  <c r="D42" i="1"/>
  <c r="N41" i="1"/>
  <c r="M41" i="1"/>
  <c r="L41" i="1"/>
  <c r="K41" i="1"/>
  <c r="I41" i="1"/>
  <c r="H41" i="1"/>
  <c r="G41" i="1"/>
  <c r="F41" i="1"/>
  <c r="D41" i="1"/>
  <c r="N40" i="1"/>
  <c r="M40" i="1"/>
  <c r="L40" i="1"/>
  <c r="K40" i="1"/>
  <c r="J40" i="1"/>
  <c r="I40" i="1"/>
  <c r="H40" i="1"/>
  <c r="G40" i="1"/>
  <c r="F40" i="1"/>
  <c r="E40" i="1"/>
  <c r="D40" i="1"/>
  <c r="N39" i="1"/>
  <c r="M39" i="1"/>
  <c r="L39" i="1"/>
  <c r="K39" i="1"/>
  <c r="I39" i="1"/>
  <c r="H39" i="1"/>
  <c r="G39" i="1"/>
  <c r="F39" i="1"/>
  <c r="D39" i="1"/>
  <c r="N38" i="1"/>
  <c r="M38" i="1"/>
  <c r="L38" i="1"/>
  <c r="K38" i="1"/>
  <c r="J38" i="1"/>
  <c r="I38" i="1"/>
  <c r="H38" i="1"/>
  <c r="G38" i="1"/>
  <c r="F38" i="1"/>
  <c r="E38" i="1"/>
  <c r="D38" i="1"/>
  <c r="N37" i="1"/>
  <c r="M37" i="1"/>
  <c r="L37" i="1"/>
  <c r="K37" i="1"/>
  <c r="J37" i="1"/>
  <c r="I37" i="1"/>
  <c r="H37" i="1"/>
  <c r="G37" i="1"/>
  <c r="F37" i="1"/>
  <c r="E37" i="1"/>
  <c r="D37" i="1"/>
  <c r="N36" i="1"/>
  <c r="M36" i="1"/>
  <c r="L36" i="1"/>
  <c r="K36" i="1"/>
  <c r="J36" i="1"/>
  <c r="I36" i="1"/>
  <c r="H36" i="1"/>
  <c r="G36" i="1"/>
  <c r="F36" i="1"/>
  <c r="E36" i="1"/>
  <c r="D36" i="1"/>
  <c r="N35" i="1"/>
  <c r="M35" i="1"/>
  <c r="L35" i="1"/>
  <c r="K35" i="1"/>
  <c r="J35" i="1"/>
  <c r="I35" i="1"/>
  <c r="H35" i="1"/>
  <c r="G35" i="1"/>
  <c r="F35" i="1"/>
  <c r="E35" i="1"/>
  <c r="D35" i="1"/>
  <c r="M34" i="1"/>
  <c r="L34" i="1"/>
  <c r="K34" i="1"/>
  <c r="J34" i="1"/>
  <c r="H34" i="1"/>
  <c r="G34" i="1"/>
  <c r="F34" i="1"/>
  <c r="E34" i="1"/>
  <c r="D34" i="1"/>
  <c r="N33" i="1"/>
  <c r="M33" i="1"/>
  <c r="L33" i="1"/>
  <c r="K33" i="1"/>
  <c r="J33" i="1"/>
  <c r="I33" i="1"/>
  <c r="H33" i="1"/>
  <c r="G33" i="1"/>
  <c r="F33" i="1"/>
  <c r="E33" i="1"/>
  <c r="D33" i="1"/>
  <c r="N32" i="1"/>
  <c r="M32" i="1"/>
  <c r="L32" i="1"/>
  <c r="K32" i="1"/>
  <c r="H32" i="1"/>
  <c r="G32" i="1"/>
  <c r="F32" i="1"/>
  <c r="D32" i="1"/>
  <c r="N31" i="1"/>
  <c r="M31" i="1"/>
  <c r="L31" i="1"/>
  <c r="K31" i="1"/>
  <c r="J31" i="1"/>
  <c r="I31" i="1"/>
  <c r="H31" i="1"/>
  <c r="G31" i="1"/>
  <c r="F31" i="1"/>
  <c r="D31" i="1"/>
  <c r="N30" i="1"/>
  <c r="M30" i="1"/>
  <c r="L30" i="1"/>
  <c r="K30" i="1"/>
  <c r="I30" i="1"/>
  <c r="H30" i="1"/>
  <c r="G30" i="1"/>
  <c r="F30" i="1"/>
  <c r="D30" i="1"/>
  <c r="N29" i="1"/>
  <c r="M29" i="1"/>
  <c r="L29" i="1"/>
  <c r="K29" i="1"/>
  <c r="J29" i="1"/>
  <c r="I29" i="1"/>
  <c r="H29" i="1"/>
  <c r="G29" i="1"/>
  <c r="F29" i="1"/>
  <c r="E29" i="1"/>
  <c r="D29" i="1"/>
  <c r="N28" i="1"/>
  <c r="M28" i="1"/>
  <c r="L28" i="1"/>
  <c r="K28" i="1"/>
  <c r="J28" i="1"/>
  <c r="I28" i="1"/>
  <c r="H28" i="1"/>
  <c r="G28" i="1"/>
  <c r="F28" i="1"/>
  <c r="E28" i="1"/>
  <c r="N27" i="1"/>
  <c r="M27" i="1"/>
  <c r="L27" i="1"/>
  <c r="K27" i="1"/>
  <c r="J27" i="1"/>
  <c r="I27" i="1"/>
  <c r="H27" i="1"/>
  <c r="G27" i="1"/>
  <c r="F27" i="1"/>
  <c r="E27" i="1"/>
  <c r="D27" i="1"/>
  <c r="N26" i="1"/>
  <c r="M26" i="1"/>
  <c r="L26" i="1"/>
  <c r="K26" i="1"/>
  <c r="J26" i="1"/>
  <c r="I26" i="1"/>
  <c r="H26" i="1"/>
  <c r="G26" i="1"/>
  <c r="F26" i="1"/>
  <c r="D26" i="1"/>
  <c r="N25" i="1"/>
  <c r="M25" i="1"/>
  <c r="L25" i="1"/>
  <c r="K25" i="1"/>
  <c r="J25" i="1"/>
  <c r="I25" i="1"/>
  <c r="H25" i="1"/>
  <c r="G25" i="1"/>
  <c r="F25" i="1"/>
  <c r="D25" i="1"/>
  <c r="N24" i="1"/>
  <c r="M24" i="1"/>
  <c r="L24" i="1"/>
  <c r="K24" i="1"/>
  <c r="I24" i="1"/>
  <c r="H24" i="1"/>
  <c r="G24" i="1"/>
  <c r="F24" i="1"/>
  <c r="E24" i="1"/>
  <c r="D24" i="1"/>
  <c r="N23" i="1"/>
  <c r="M23" i="1"/>
  <c r="L23" i="1"/>
  <c r="K23" i="1"/>
  <c r="J23" i="1"/>
  <c r="I23" i="1"/>
  <c r="H23" i="1"/>
  <c r="G23" i="1"/>
  <c r="F23" i="1"/>
  <c r="D23" i="1"/>
  <c r="N22" i="1"/>
  <c r="M22" i="1"/>
  <c r="L22" i="1"/>
  <c r="K22" i="1"/>
  <c r="J22" i="1"/>
  <c r="I22" i="1"/>
  <c r="H22" i="1"/>
  <c r="G22" i="1"/>
  <c r="F22" i="1"/>
  <c r="E22" i="1"/>
  <c r="D22" i="1"/>
  <c r="N21" i="1"/>
  <c r="M21" i="1"/>
  <c r="L21" i="1"/>
  <c r="K21" i="1"/>
  <c r="J21" i="1"/>
  <c r="I21" i="1"/>
  <c r="H21" i="1"/>
  <c r="G21" i="1"/>
  <c r="F21" i="1"/>
  <c r="D21" i="1"/>
  <c r="N20" i="1"/>
  <c r="M20" i="1"/>
  <c r="L20" i="1"/>
  <c r="K20" i="1"/>
  <c r="J20" i="1"/>
  <c r="I20" i="1"/>
  <c r="H20" i="1"/>
  <c r="G20" i="1"/>
  <c r="F20" i="1"/>
  <c r="D20" i="1"/>
  <c r="N19" i="1"/>
  <c r="M19" i="1"/>
  <c r="L19" i="1"/>
  <c r="K19" i="1"/>
  <c r="J19" i="1"/>
  <c r="I19" i="1"/>
  <c r="H19" i="1"/>
  <c r="G19" i="1"/>
  <c r="F19" i="1"/>
  <c r="E19" i="1"/>
  <c r="D19" i="1"/>
  <c r="N18" i="1"/>
  <c r="N84" i="1" s="1"/>
  <c r="M18" i="1"/>
  <c r="L18" i="1"/>
  <c r="K18" i="1"/>
  <c r="J18" i="1"/>
  <c r="I18" i="1"/>
  <c r="H18" i="1"/>
  <c r="G18" i="1"/>
  <c r="F18" i="1"/>
  <c r="D18" i="1"/>
  <c r="D84" i="1" s="1"/>
  <c r="N17" i="1"/>
  <c r="M17" i="1"/>
  <c r="L17" i="1"/>
  <c r="K17" i="1"/>
  <c r="J17" i="1"/>
  <c r="I17" i="1"/>
  <c r="H17" i="1"/>
  <c r="G17" i="1"/>
  <c r="F17" i="1"/>
  <c r="E17" i="1"/>
  <c r="D17" i="1"/>
  <c r="N16" i="1"/>
  <c r="M16" i="1"/>
  <c r="L16" i="1"/>
  <c r="K16" i="1"/>
  <c r="I16" i="1"/>
  <c r="H16" i="1"/>
  <c r="G16" i="1"/>
  <c r="F16" i="1"/>
  <c r="D16" i="1"/>
  <c r="N15" i="1"/>
  <c r="M15" i="1"/>
  <c r="L15" i="1"/>
  <c r="K15" i="1"/>
  <c r="J15" i="1"/>
  <c r="I15" i="1"/>
  <c r="H15" i="1"/>
  <c r="G15" i="1"/>
  <c r="F15" i="1"/>
  <c r="E15" i="1"/>
  <c r="D15" i="1"/>
  <c r="N14" i="1"/>
  <c r="M14" i="1"/>
  <c r="L14" i="1"/>
  <c r="K14" i="1"/>
  <c r="J14" i="1"/>
  <c r="I14" i="1"/>
  <c r="H14" i="1"/>
  <c r="G14" i="1"/>
  <c r="F14" i="1"/>
  <c r="E14" i="1"/>
  <c r="D14" i="1"/>
  <c r="N13" i="1"/>
  <c r="M13" i="1"/>
  <c r="L13" i="1"/>
  <c r="K13" i="1"/>
  <c r="J13" i="1"/>
  <c r="I13" i="1"/>
  <c r="H13" i="1"/>
  <c r="G13" i="1"/>
  <c r="F13" i="1"/>
  <c r="E13" i="1"/>
  <c r="D13" i="1"/>
  <c r="N12" i="1"/>
  <c r="M12" i="1"/>
  <c r="L12" i="1"/>
  <c r="K12" i="1"/>
  <c r="I12" i="1"/>
  <c r="H12" i="1"/>
  <c r="G12" i="1"/>
  <c r="F12" i="1"/>
  <c r="E12" i="1"/>
  <c r="D12" i="1"/>
  <c r="N11" i="1"/>
  <c r="M11" i="1"/>
  <c r="L11" i="1"/>
  <c r="K11" i="1"/>
  <c r="J11" i="1"/>
  <c r="I11" i="1"/>
  <c r="H11" i="1"/>
  <c r="G11" i="1"/>
  <c r="F11" i="1"/>
  <c r="E11" i="1"/>
  <c r="D11" i="1"/>
  <c r="N10" i="1"/>
  <c r="M10" i="1"/>
  <c r="L10" i="1"/>
  <c r="K10" i="1"/>
  <c r="J10" i="1"/>
  <c r="I10" i="1"/>
  <c r="H10" i="1"/>
  <c r="G10" i="1"/>
  <c r="F10" i="1"/>
  <c r="D10" i="1"/>
  <c r="N9" i="1"/>
  <c r="M9" i="1"/>
  <c r="L9" i="1"/>
  <c r="K9" i="1"/>
  <c r="I9" i="1"/>
  <c r="H9" i="1"/>
  <c r="G9" i="1"/>
  <c r="F9" i="1"/>
  <c r="E9" i="1"/>
  <c r="D9" i="1"/>
  <c r="N8" i="1"/>
  <c r="M8" i="1"/>
  <c r="L8" i="1"/>
  <c r="K8" i="1"/>
  <c r="I8" i="1"/>
  <c r="H8" i="1"/>
  <c r="G8" i="1"/>
  <c r="F8" i="1"/>
  <c r="E8" i="1"/>
  <c r="D8" i="1"/>
  <c r="N7" i="1"/>
  <c r="M7" i="1"/>
  <c r="L7" i="1"/>
  <c r="K7" i="1"/>
  <c r="I7" i="1"/>
  <c r="H7" i="1"/>
  <c r="G7" i="1"/>
  <c r="F7" i="1"/>
  <c r="E7" i="1"/>
  <c r="D7" i="1"/>
  <c r="N6" i="1"/>
  <c r="M6" i="1"/>
  <c r="L6" i="1"/>
  <c r="K6" i="1"/>
  <c r="J6" i="1"/>
  <c r="I6" i="1"/>
  <c r="H6" i="1"/>
  <c r="G6" i="1"/>
  <c r="F6" i="1"/>
  <c r="D6" i="1"/>
  <c r="N4" i="1"/>
  <c r="M4" i="1"/>
  <c r="L4" i="1"/>
  <c r="K4" i="1"/>
  <c r="J4" i="1"/>
  <c r="I4" i="1"/>
  <c r="H4" i="1"/>
  <c r="G4" i="1"/>
  <c r="F4" i="1"/>
  <c r="D4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N3" i="1"/>
  <c r="M3" i="1"/>
  <c r="L3" i="1"/>
  <c r="K3" i="1"/>
  <c r="J3" i="1"/>
  <c r="I3" i="1"/>
  <c r="H3" i="1"/>
  <c r="G3" i="1"/>
  <c r="F3" i="1"/>
  <c r="D3" i="1"/>
  <c r="N2" i="1"/>
  <c r="M2" i="1"/>
  <c r="L2" i="1"/>
  <c r="K2" i="1"/>
  <c r="J2" i="1"/>
  <c r="I2" i="1"/>
  <c r="H2" i="1"/>
  <c r="G2" i="1"/>
  <c r="D2" i="1"/>
</calcChain>
</file>

<file path=xl/sharedStrings.xml><?xml version="1.0" encoding="utf-8"?>
<sst xmlns="http://schemas.openxmlformats.org/spreadsheetml/2006/main" count="11575" uniqueCount="3390">
  <si>
    <t>AZIENDA</t>
  </si>
  <si>
    <t xml:space="preserve">FONDO </t>
  </si>
  <si>
    <t>NUMERI CCIAA</t>
  </si>
  <si>
    <t>Invested amount [€mln]</t>
  </si>
  <si>
    <t>Acquired stake [%]</t>
  </si>
  <si>
    <t>Investment stage</t>
  </si>
  <si>
    <t>Anno acquisizione</t>
  </si>
  <si>
    <t>Anno Vendita</t>
  </si>
  <si>
    <t>Tipo di uscita</t>
  </si>
  <si>
    <t>Deal orignation</t>
  </si>
  <si>
    <t>Region</t>
  </si>
  <si>
    <t>Sector 1° level</t>
  </si>
  <si>
    <t>CODICE ATECO</t>
  </si>
  <si>
    <t>COSTITUZIONE</t>
  </si>
  <si>
    <t xml:space="preserve">ADI S.R.L. </t>
  </si>
  <si>
    <t>Xenon Private Equity</t>
  </si>
  <si>
    <t>-</t>
  </si>
  <si>
    <t>AGRIFARMA S.P.A.</t>
  </si>
  <si>
    <t>Permira</t>
  </si>
  <si>
    <t>ALFATHERM S.P.A.</t>
  </si>
  <si>
    <t>OpenGate Capital</t>
  </si>
  <si>
    <t>APOLLO S.R.L.</t>
  </si>
  <si>
    <t>Clearlake Capital Partners</t>
  </si>
  <si>
    <t>FI0293690</t>
  </si>
  <si>
    <t>&gt;50%</t>
  </si>
  <si>
    <t>Buy Out</t>
  </si>
  <si>
    <t>trade sale</t>
  </si>
  <si>
    <t>Family &amp; private</t>
  </si>
  <si>
    <t>Campania</t>
  </si>
  <si>
    <t>Construction</t>
  </si>
  <si>
    <t xml:space="preserve">ARTEBIANCA NATURA &amp; TRADIZIONE S.R.L. </t>
  </si>
  <si>
    <t>Alto Partners SGR</t>
  </si>
  <si>
    <t>ARTSANA S.P.A.</t>
  </si>
  <si>
    <t>Investindustrial</t>
  </si>
  <si>
    <t>ALBERTO ASPESI &amp; C. S.P.A.</t>
  </si>
  <si>
    <t>Armönia SGR</t>
  </si>
  <si>
    <t>BETA UTENSILI S.P.A.</t>
  </si>
  <si>
    <t>Tamburi Investment Partners</t>
  </si>
  <si>
    <t>BRACCHI S.P.A.</t>
  </si>
  <si>
    <t>IGI SGR</t>
  </si>
  <si>
    <t>CAREDENT ITALIA S.P.A.</t>
  </si>
  <si>
    <t>L Catterton</t>
  </si>
  <si>
    <t>COROB S.P.A.</t>
  </si>
  <si>
    <t>Wise SGR</t>
  </si>
  <si>
    <t>COSTA EDUTAINMENT S.P.A.</t>
  </si>
  <si>
    <t>VEI Capital</t>
  </si>
  <si>
    <t>CSO PHARMITALIA CONTRACT SALES ORGANIZATION S.P.A.</t>
  </si>
  <si>
    <t>Star capital SGR</t>
  </si>
  <si>
    <t>CVS FERRARI S.P.A.</t>
  </si>
  <si>
    <t>Finint&amp;Partners</t>
  </si>
  <si>
    <t>DEDALUS S.P.A.</t>
  </si>
  <si>
    <t>Ardian</t>
  </si>
  <si>
    <t>DELTATRE S.P.A.</t>
  </si>
  <si>
    <t>Bruin Sports Capital</t>
  </si>
  <si>
    <t>DENTALPRO S.R.L.</t>
  </si>
  <si>
    <t>Summit</t>
  </si>
  <si>
    <t>DIERRE S.P.A.</t>
  </si>
  <si>
    <t>Gradiente SGR</t>
  </si>
  <si>
    <t>DOC GENERICI S.R.L.</t>
  </si>
  <si>
    <t>Cvc</t>
  </si>
  <si>
    <t>ENGINEERING INGEGNERIA INFORMATICA S.P.A.</t>
  </si>
  <si>
    <t>Apax</t>
  </si>
  <si>
    <t>EXA GROUP S.R.L.</t>
  </si>
  <si>
    <t>Alcedo SGR</t>
  </si>
  <si>
    <t>F2A S.P.A.</t>
  </si>
  <si>
    <t>FACCIN S.P.A.</t>
  </si>
  <si>
    <t>Consilium SGR</t>
  </si>
  <si>
    <t>FARMOL S.P.A.</t>
  </si>
  <si>
    <t xml:space="preserve"> Quadrivio SGR </t>
  </si>
  <si>
    <t>GIMATIC S.R.L.</t>
  </si>
  <si>
    <t>Agic Capital</t>
  </si>
  <si>
    <t>GIUNTI S.R.L.</t>
  </si>
  <si>
    <t>IMI Fondi Chiusi SGR</t>
  </si>
  <si>
    <t>GLM S.P.A.</t>
  </si>
  <si>
    <t>TE0117236</t>
  </si>
  <si>
    <t>GMM S.P.A.</t>
  </si>
  <si>
    <t>GOTHA COSMETICS S.R.L.</t>
  </si>
  <si>
    <t>Capvis</t>
  </si>
  <si>
    <t>INDUSTRIE CHIMICHE FORESTALI S.P.A.</t>
  </si>
  <si>
    <t>Progressio SGR</t>
  </si>
  <si>
    <t>SIAC INFORMATICA VENETA S.R.L.</t>
  </si>
  <si>
    <t>Hellmann&amp;Friedman</t>
  </si>
  <si>
    <t>non venduta</t>
  </si>
  <si>
    <t>LA SUISSA S.R.L.</t>
  </si>
  <si>
    <t>LAMEPLAST HOLDING S.P.A.</t>
  </si>
  <si>
    <t>Aksia Group SGR</t>
  </si>
  <si>
    <t>LEGAMI S.P.A</t>
  </si>
  <si>
    <t>LIGABUE S.P.A.</t>
  </si>
  <si>
    <t>Fondo Italiano di Investimento SGR</t>
  </si>
  <si>
    <t>LUXY S.P.A.</t>
  </si>
  <si>
    <t>H at</t>
  </si>
  <si>
    <t>MARVAL S.P.A.</t>
  </si>
  <si>
    <t>Mandarin</t>
  </si>
  <si>
    <t>MERIDIANI S.R.L.</t>
  </si>
  <si>
    <t>Private Equity Partners SGR</t>
  </si>
  <si>
    <t>MIOS ELETTRONICA S.R.L.</t>
  </si>
  <si>
    <t>Alpha</t>
  </si>
  <si>
    <t>COMMIFY ITALIA S.R.L.</t>
  </si>
  <si>
    <t>HgCapital</t>
  </si>
  <si>
    <t>MONCLER S.P.A.</t>
  </si>
  <si>
    <t>Temasek</t>
  </si>
  <si>
    <t>MUTTI S.P.A.</t>
  </si>
  <si>
    <t>Verlinvest</t>
  </si>
  <si>
    <t>NUOVA GIUNGAS S.R.L.</t>
  </si>
  <si>
    <t>Fondo Strategico Italiano</t>
  </si>
  <si>
    <t>OPTIMA S.P.A.</t>
  </si>
  <si>
    <t>Charterhouse Capital Partners</t>
  </si>
  <si>
    <t>PANIFICIO SAN FRANCESCO S.P.A.</t>
  </si>
  <si>
    <t>PHOENIX INTERNATIONAL S.P.A.</t>
  </si>
  <si>
    <t>Chequers</t>
  </si>
  <si>
    <t>POPLAST S.R.L.</t>
  </si>
  <si>
    <t>EOS Investment Management</t>
  </si>
  <si>
    <t>PREZIOSI FOOD S.P.A.</t>
  </si>
  <si>
    <t>Vertis SGR</t>
  </si>
  <si>
    <t>RENZINI S.R.L.</t>
  </si>
  <si>
    <t>SICI SGR</t>
  </si>
  <si>
    <t>S SOLAR S.R.L.</t>
  </si>
  <si>
    <t>Vam Investments</t>
  </si>
  <si>
    <t>SAGA COFFEE S.P.A.</t>
  </si>
  <si>
    <t>Lone Star</t>
  </si>
  <si>
    <t>SAFETY21 SPA</t>
  </si>
  <si>
    <t>SIRTI SPA</t>
  </si>
  <si>
    <t>Pillarstone</t>
  </si>
  <si>
    <t>SISAL ITALIA S.P.A.</t>
  </si>
  <si>
    <t>SOCIETA' GASDOTTI ITALIA SPA</t>
  </si>
  <si>
    <t>Macquarie</t>
  </si>
  <si>
    <t>SOLVAY CHIMICA ITALIA SPA</t>
  </si>
  <si>
    <t>STRANICH S.P.A.</t>
  </si>
  <si>
    <t>STROILI ORO S.P.A.</t>
  </si>
  <si>
    <t>Bridgepoint</t>
  </si>
  <si>
    <t>SUBA SEEDS COMPANY S.P.A.</t>
  </si>
  <si>
    <t>Paine&amp;Partners</t>
  </si>
  <si>
    <t>TECNOMECCANICA S.P.A.</t>
  </si>
  <si>
    <t>Idea Capital</t>
  </si>
  <si>
    <t>TEXBOND S.R.L.</t>
  </si>
  <si>
    <t>TRASPORTI ROMAGNA S.P.A.</t>
  </si>
  <si>
    <t>VALAGRO - S.P.A.</t>
  </si>
  <si>
    <t>Metalmark</t>
  </si>
  <si>
    <t>ACQUE MINERALI - S.R.L.</t>
  </si>
  <si>
    <t>Idea capital SGR</t>
  </si>
  <si>
    <t>Food and beverage</t>
  </si>
  <si>
    <t>ALPHA TEST S.R.L.</t>
  </si>
  <si>
    <t>MI2017255</t>
  </si>
  <si>
    <t>ANCOROTTI COSMETICS S.P.A.</t>
  </si>
  <si>
    <t>White Bridge Investments</t>
  </si>
  <si>
    <t>204200 </t>
  </si>
  <si>
    <t>ATOP S.P.A.</t>
  </si>
  <si>
    <t>Charme Capital Partners SGR</t>
  </si>
  <si>
    <t>AUTOTECNICA MOTORI S.R.L.</t>
  </si>
  <si>
    <t>CR0173303</t>
  </si>
  <si>
    <t>AUTOVIA PADANA S.P.A</t>
  </si>
  <si>
    <t>AL0260174</t>
  </si>
  <si>
    <t>AXO LIGHT S.R.L.</t>
  </si>
  <si>
    <t>Stilnovo Investimenti</t>
  </si>
  <si>
    <t>VE0333367</t>
  </si>
  <si>
    <t xml:space="preserve">trade sale </t>
  </si>
  <si>
    <t>BIOAGRICERT S.R.L.</t>
  </si>
  <si>
    <t>Paire Schwartz Partners</t>
  </si>
  <si>
    <t>BIOLCHIM S.P.A.</t>
  </si>
  <si>
    <t>Nb Renaissance</t>
  </si>
  <si>
    <t>BO0233915</t>
  </si>
  <si>
    <t>201500 </t>
  </si>
  <si>
    <t>BOGLIOLI S.P.A.</t>
  </si>
  <si>
    <t>PHI Industrial Acquisitions</t>
  </si>
  <si>
    <t>BS0191027</t>
  </si>
  <si>
    <t>CARTIERE PAOLO PIGNA S.P.A.</t>
  </si>
  <si>
    <t>CDS S.R.L.</t>
  </si>
  <si>
    <t>PC0096096</t>
  </si>
  <si>
    <t>CEDACRI S.P.A.</t>
  </si>
  <si>
    <t>FSI SGR</t>
  </si>
  <si>
    <t>CEME S.P.A.</t>
  </si>
  <si>
    <t>PV0261763</t>
  </si>
  <si>
    <t>CENACCHI INTERNATIONAL S.R.L.</t>
  </si>
  <si>
    <t>BO0435593</t>
  </si>
  <si>
    <t>CERAMICA CIELO - S.P.A.</t>
  </si>
  <si>
    <t>Mitte</t>
  </si>
  <si>
    <t>VT0117876</t>
  </si>
  <si>
    <t>CORPO VIGILI GIURATI - S.P.A.</t>
  </si>
  <si>
    <t>INDUSTRIE DE NORA S.P.A.</t>
  </si>
  <si>
    <t>Blackstone</t>
  </si>
  <si>
    <t>BC Partners</t>
  </si>
  <si>
    <t>DEVON&amp;DEVON S.P.A.</t>
  </si>
  <si>
    <t>Mandarin Capital Partners SGR</t>
  </si>
  <si>
    <t>FI0576471</t>
  </si>
  <si>
    <t>D.I.MAR. S.R.L.</t>
  </si>
  <si>
    <t>Mast Capital Partners</t>
  </si>
  <si>
    <t>MI1972279</t>
  </si>
  <si>
    <t>Secondary Buyout</t>
  </si>
  <si>
    <t>471150 </t>
  </si>
  <si>
    <t>DUPLOMATIC MS S.P.A.</t>
  </si>
  <si>
    <t>ESAOTE S.P.A.</t>
  </si>
  <si>
    <t>Yunfeng Capital</t>
  </si>
  <si>
    <t>GE0435081</t>
  </si>
  <si>
    <t>GRUPPO FABBRI VIGNOLA S.P.A.</t>
  </si>
  <si>
    <t>Argos Soditic</t>
  </si>
  <si>
    <t>MO0382738</t>
  </si>
  <si>
    <t>FINTYRE S.P.A.</t>
  </si>
  <si>
    <t>Bain Capital</t>
  </si>
  <si>
    <t>BG0449823</t>
  </si>
  <si>
    <t>distressed recapitalization</t>
  </si>
  <si>
    <t>FIOCCHI MUNIZIONI S.P.A.</t>
  </si>
  <si>
    <t>LC0166990</t>
  </si>
  <si>
    <t>FONDERIE VALDELSANE - S.P.A.</t>
  </si>
  <si>
    <t>Arventia</t>
  </si>
  <si>
    <t>SI0078774</t>
  </si>
  <si>
    <t>GARDA PLAST SPA</t>
  </si>
  <si>
    <t>progresso SGR</t>
  </si>
  <si>
    <t>BS0357108</t>
  </si>
  <si>
    <t>secondary buyout</t>
  </si>
  <si>
    <t>222000 </t>
  </si>
  <si>
    <t>GOLDEN GOOSE S.P.A.</t>
  </si>
  <si>
    <t>The Carlyle Group</t>
  </si>
  <si>
    <t>SELECTA ITALIA S.P.A.</t>
  </si>
  <si>
    <t>KKR</t>
  </si>
  <si>
    <t>RE0255067</t>
  </si>
  <si>
    <t>FAGIOLI - S.P.A.</t>
  </si>
  <si>
    <t>QuattroR</t>
  </si>
  <si>
    <t>RE0149557</t>
  </si>
  <si>
    <t>FEDRIGONI S.P.A.</t>
  </si>
  <si>
    <t>VR0298776</t>
  </si>
  <si>
    <t>GC GROUP S.P.A.</t>
  </si>
  <si>
    <t>21 Investimenti</t>
  </si>
  <si>
    <t>FI0499574</t>
  </si>
  <si>
    <t>GIOVANNI BOZZETTO S.P.A.</t>
  </si>
  <si>
    <t>Chequers Capital</t>
  </si>
  <si>
    <t>BG0353254</t>
  </si>
  <si>
    <t>GRUPPO INVESTIMENTI PORTUALI S.R.L.</t>
  </si>
  <si>
    <t>Infracapital</t>
  </si>
  <si>
    <t>MI2738813</t>
  </si>
  <si>
    <t>HNH HOSPITALITY S.P.A.</t>
  </si>
  <si>
    <t>Siparex Italia</t>
  </si>
  <si>
    <t>VE0354615</t>
  </si>
  <si>
    <t>HOTELTURIST S.P.A.</t>
  </si>
  <si>
    <t>Cdp Equity</t>
  </si>
  <si>
    <t>PD0345593</t>
  </si>
  <si>
    <t>791100 </t>
  </si>
  <si>
    <t>IDEAL S.R.L.</t>
  </si>
  <si>
    <t>Italglobal Partners</t>
  </si>
  <si>
    <t>BL0075078</t>
  </si>
  <si>
    <t>325050 </t>
  </si>
  <si>
    <t>I.M.C. S.P.A.</t>
  </si>
  <si>
    <t>TO0327773</t>
  </si>
  <si>
    <t>IRCA S.P.A.</t>
  </si>
  <si>
    <t>VA0365248</t>
  </si>
  <si>
    <t>ISOCLIMA S.P.A.</t>
  </si>
  <si>
    <t>Stirling Square Capital</t>
  </si>
  <si>
    <t>PD0130460</t>
  </si>
  <si>
    <t>LA FABBRICA SPA *</t>
  </si>
  <si>
    <t>RA0132775</t>
  </si>
  <si>
    <t>233100 </t>
  </si>
  <si>
    <t>GRUPPO LA PIADINERIA S.P.A.</t>
  </si>
  <si>
    <t>LUTECH S.P.A.</t>
  </si>
  <si>
    <t>One Equity Partners</t>
  </si>
  <si>
    <t>MI1666842</t>
  </si>
  <si>
    <t>M-CUBE S.P.A.</t>
  </si>
  <si>
    <t>HDL Europe</t>
  </si>
  <si>
    <t>MI1860526</t>
  </si>
  <si>
    <t>Non venduta</t>
  </si>
  <si>
    <t>MAW S.P.A.</t>
  </si>
  <si>
    <t>ProA Capital</t>
  </si>
  <si>
    <t>BS0404649</t>
  </si>
  <si>
    <t>MODECOR ITALIANA S.R.L.</t>
  </si>
  <si>
    <t>VA0286544</t>
  </si>
  <si>
    <t>ITALO S.P.A.</t>
  </si>
  <si>
    <t>Peninsula Capital</t>
  </si>
  <si>
    <t>RM1150652</t>
  </si>
  <si>
    <t>NUTRILINEA S.R.L.*</t>
  </si>
  <si>
    <t>VA0270997</t>
  </si>
  <si>
    <t>CONCERIA PASUBIO S.P.A.</t>
  </si>
  <si>
    <t>cvc Capital Partners</t>
  </si>
  <si>
    <t>VI0095047</t>
  </si>
  <si>
    <t>PRIMAT S.P.A.</t>
  </si>
  <si>
    <t>Tendercapital</t>
  </si>
  <si>
    <t>MI1853429</t>
  </si>
  <si>
    <t>RCF GROUP S.P.A.</t>
  </si>
  <si>
    <t>Panadio e Amundi Private Equity Funds</t>
  </si>
  <si>
    <t>RE0264326</t>
  </si>
  <si>
    <t>RESTIANI - S.P.A.</t>
  </si>
  <si>
    <t>Ambienta SGR</t>
  </si>
  <si>
    <t>AL0090166</t>
  </si>
  <si>
    <t>477840 </t>
  </si>
  <si>
    <t>MEDTUG S.P.A. [ex RIMORCHIATORI MEDITERRANEI]</t>
  </si>
  <si>
    <t>Deutsche Asset Management</t>
  </si>
  <si>
    <t>GE0482532</t>
  </si>
  <si>
    <t>RO.MAR. S.R.L.</t>
  </si>
  <si>
    <t>VE0240555</t>
  </si>
  <si>
    <t>107110 </t>
  </si>
  <si>
    <t>SAFIM S.R.L.</t>
  </si>
  <si>
    <t>MO0391977</t>
  </si>
  <si>
    <t>DEENOVA S.R.L. [ex SANTA LUCIA PHARMA APPS S.R.L.]</t>
  </si>
  <si>
    <t>PC0184416</t>
  </si>
  <si>
    <t>SELEMATIC - S.P.A</t>
  </si>
  <si>
    <t>SA0165245</t>
  </si>
  <si>
    <t>ADAPA ITALY FORLI' S.P.A. [ex SIDAC SPA]</t>
  </si>
  <si>
    <t>Orienta Partners</t>
  </si>
  <si>
    <t>FO0236227</t>
  </si>
  <si>
    <t>INDORAMA VENTURES LIFESTYLE ITALY S.P.A. [ex SINTERAMA S.P.A.]</t>
  </si>
  <si>
    <t>BI0174799</t>
  </si>
  <si>
    <t>STALAM S.P.A.</t>
  </si>
  <si>
    <t>VI0205055</t>
  </si>
  <si>
    <t>SURFACES TECHNOLOGICAL ABRASIVES S.P.A.</t>
  </si>
  <si>
    <t xml:space="preserve">Astorg </t>
  </si>
  <si>
    <t>BG0400810</t>
  </si>
  <si>
    <t>TAPI' S.P.A.</t>
  </si>
  <si>
    <t>PD0354293</t>
  </si>
  <si>
    <t>TATUUS RACING S.P.A.</t>
  </si>
  <si>
    <t>MB1816567</t>
  </si>
  <si>
    <t>291000 </t>
  </si>
  <si>
    <t>TECHNOGYM S.P.A.</t>
  </si>
  <si>
    <t>Unknown American Investor</t>
  </si>
  <si>
    <t>FO0315187</t>
  </si>
  <si>
    <t>IPO</t>
  </si>
  <si>
    <t>TECNICA GROUP S.P.A.</t>
  </si>
  <si>
    <t>Italmobiliare</t>
  </si>
  <si>
    <t>TV0078175</t>
  </si>
  <si>
    <t>TEKNI-PLEX GALLAZZI S.R.L.</t>
  </si>
  <si>
    <t>Genstar Capital</t>
  </si>
  <si>
    <t>VA0354135</t>
  </si>
  <si>
    <t>TFM AUTOMOTIVE &amp; INDUSTRY S.P.A.</t>
  </si>
  <si>
    <t>PD0340401</t>
  </si>
  <si>
    <t>259999 </t>
  </si>
  <si>
    <t>TRICOBIOTOS S.P.A.</t>
  </si>
  <si>
    <t>PO0341993</t>
  </si>
  <si>
    <t>TRIFARMA S.P.A.</t>
  </si>
  <si>
    <t>pnnepo SGR</t>
  </si>
  <si>
    <t>MB1862041</t>
  </si>
  <si>
    <t>USCO S.P.A.</t>
  </si>
  <si>
    <t>MO0250261</t>
  </si>
  <si>
    <t>UTIL INDUSTRIES S.P.A.</t>
  </si>
  <si>
    <t>AT0107093</t>
  </si>
  <si>
    <t>VETROELITE S.R.L.</t>
  </si>
  <si>
    <t>LBO France</t>
  </si>
  <si>
    <t>MI2544333</t>
  </si>
  <si>
    <t>VIMEC S.R.L.</t>
  </si>
  <si>
    <t>Latour</t>
  </si>
  <si>
    <t>RE0185748</t>
  </si>
  <si>
    <t>VIVOCHA S.P.A. *</t>
  </si>
  <si>
    <t>MI1984518</t>
  </si>
  <si>
    <t>ZUSHI ITALIA S.P.A. **</t>
  </si>
  <si>
    <t>Dvr Capital</t>
  </si>
  <si>
    <t>VR0349596</t>
  </si>
  <si>
    <t>nome</t>
  </si>
  <si>
    <t>nfirm</t>
  </si>
  <si>
    <t>azienda</t>
  </si>
  <si>
    <t>anno</t>
  </si>
  <si>
    <t>regione</t>
  </si>
  <si>
    <t>settore</t>
  </si>
  <si>
    <t>ateco</t>
  </si>
  <si>
    <t>costituzione</t>
  </si>
  <si>
    <t>age</t>
  </si>
  <si>
    <t>stage</t>
  </si>
  <si>
    <t>entrata</t>
  </si>
  <si>
    <t>uscita</t>
  </si>
  <si>
    <t>tipouscita</t>
  </si>
  <si>
    <t>deal</t>
  </si>
  <si>
    <t>duration</t>
  </si>
  <si>
    <t>PE</t>
  </si>
  <si>
    <t>ricavi</t>
  </si>
  <si>
    <t>ebitda</t>
  </si>
  <si>
    <t>utile</t>
  </si>
  <si>
    <t>ebit</t>
  </si>
  <si>
    <t>va</t>
  </si>
  <si>
    <t>ebt</t>
  </si>
  <si>
    <t>cf</t>
  </si>
  <si>
    <t>attivita</t>
  </si>
  <si>
    <t>pn</t>
  </si>
  <si>
    <t>pfn</t>
  </si>
  <si>
    <t>im</t>
  </si>
  <si>
    <t>ac</t>
  </si>
  <si>
    <t>cb</t>
  </si>
  <si>
    <t>cmlt</t>
  </si>
  <si>
    <t>liquidita</t>
  </si>
  <si>
    <t>fondirischi</t>
  </si>
  <si>
    <t>db</t>
  </si>
  <si>
    <t>dmlt</t>
  </si>
  <si>
    <t>ccn</t>
  </si>
  <si>
    <t>margine</t>
  </si>
  <si>
    <t>ros</t>
  </si>
  <si>
    <t>roa</t>
  </si>
  <si>
    <t>roe</t>
  </si>
  <si>
    <t>de</t>
  </si>
  <si>
    <t>dip</t>
  </si>
  <si>
    <t>corrente</t>
  </si>
  <si>
    <t>indb</t>
  </si>
  <si>
    <t>indmlt</t>
  </si>
  <si>
    <t>iccn</t>
  </si>
  <si>
    <t>vap</t>
  </si>
  <si>
    <t>ADI S.R.L. [2014]</t>
  </si>
  <si>
    <t>Veneto</t>
  </si>
  <si>
    <t>Industrial products</t>
  </si>
  <si>
    <t>Buyout</t>
  </si>
  <si>
    <t>ADI S.R.L. [2015]</t>
  </si>
  <si>
    <t>ADI S.R.L. [2016]</t>
  </si>
  <si>
    <t>ADI S.R.L. [2017]</t>
  </si>
  <si>
    <t>ADI S.R.L. [2018]</t>
  </si>
  <si>
    <t>ADI S.R.L. [2019]</t>
  </si>
  <si>
    <t>ADI S.R.L. [2020]</t>
  </si>
  <si>
    <t>ADI S.R.L. [2021]</t>
  </si>
  <si>
    <t>ADI S.R.L. [2022]</t>
  </si>
  <si>
    <t>ADI S.R.L. [2023]</t>
  </si>
  <si>
    <t>AGRIFARMA S.P.A.[2014]</t>
  </si>
  <si>
    <t>Liguria</t>
  </si>
  <si>
    <t>Retail and wholesale trade</t>
  </si>
  <si>
    <t>AGRIFARMA S.P.A.[2015]</t>
  </si>
  <si>
    <t>AGRIFARMA S.P.A.[2016]</t>
  </si>
  <si>
    <t>AGRIFARMA S.P.A.[2017]</t>
  </si>
  <si>
    <t>AGRIFARMA S.P.A.[2018]</t>
  </si>
  <si>
    <t>AGRIFARMA S.P.A.[2019]</t>
  </si>
  <si>
    <t>AGRIFARMA S.P.A.[2020]</t>
  </si>
  <si>
    <t>AGRIFARMA S.P.A.[2021]</t>
  </si>
  <si>
    <t>AGRIFARMA S.P.A.[2022]</t>
  </si>
  <si>
    <t>AGRIFARMA S.P.A.[2023]</t>
  </si>
  <si>
    <t>ALFATHERM S.P.A.[2014]</t>
  </si>
  <si>
    <t>Lombardia</t>
  </si>
  <si>
    <t>ALFATHERM S.P.A.[2015]</t>
  </si>
  <si>
    <t>ALFATHERM S.P.A.[2016]</t>
  </si>
  <si>
    <t>ALFATHERM S.P.A.[2017]</t>
  </si>
  <si>
    <t>ALFATHERM S.P.A.[2018]</t>
  </si>
  <si>
    <t>ALFATHERM S.P.A.[2019]</t>
  </si>
  <si>
    <t>ALFATHERM S.P.A.[2020]</t>
  </si>
  <si>
    <t>ALFATHERM S.P.A.[2021]</t>
  </si>
  <si>
    <t>ALFATHERM S.P.A.[2022]</t>
  </si>
  <si>
    <t>ALFATHERM S.P.A.[2023]</t>
  </si>
  <si>
    <t>APOLLO S.R.L.[2014]</t>
  </si>
  <si>
    <t>Trade Sale</t>
  </si>
  <si>
    <t>APOLLO S.R.L.[2015]</t>
  </si>
  <si>
    <t>APOLLO S.R.L.[2016]</t>
  </si>
  <si>
    <t>APOLLO S.R.L.[2017]</t>
  </si>
  <si>
    <t>APOLLO S.R.L.[2019]</t>
  </si>
  <si>
    <t>APOLLO S.R.L.[2020]</t>
  </si>
  <si>
    <t>APOLLO S.R.L.[2021]</t>
  </si>
  <si>
    <t>APOLLO S.R.L.[2022]</t>
  </si>
  <si>
    <t>APOLLO S.R.L.[2023]</t>
  </si>
  <si>
    <t>APOLLO S.R.L.[2024]</t>
  </si>
  <si>
    <t>ARTEBIANCA NATURA &amp; TRADIZIONE S.R.L. [2014]</t>
  </si>
  <si>
    <t>ARTEBIANCA NATURA &amp; TRADIZIONE S.R.L. [2015]</t>
  </si>
  <si>
    <t>ARTEBIANCA NATURA &amp; TRADIZIONE S.R.L. [2016]</t>
  </si>
  <si>
    <t>ARTEBIANCA NATURA &amp; TRADIZIONE S.R.L. [2017]</t>
  </si>
  <si>
    <t>ARTEBIANCA NATURA &amp; TRADIZIONE S.R.L. [2018]</t>
  </si>
  <si>
    <t>ARTEBIANCA NATURA &amp; TRADIZIONE S.R.L. [2019]</t>
  </si>
  <si>
    <t>ARTEBIANCA NATURA &amp; TRADIZIONE S.R.L. [2020]</t>
  </si>
  <si>
    <t>ARTEBIANCA NATURA &amp; TRADIZIONE S.R.L. [2021]</t>
  </si>
  <si>
    <t>ARTEBIANCA NATURA &amp; TRADIZIONE S.R.L. [2022]</t>
  </si>
  <si>
    <t>ARTEBIANCA NATURA &amp; TRADIZIONE S.R.L. [2023]</t>
  </si>
  <si>
    <t>ARTSANA S.P.A.[2014]</t>
  </si>
  <si>
    <t>Toscana</t>
  </si>
  <si>
    <t>Consumer goods</t>
  </si>
  <si>
    <t xml:space="preserve">non venduta </t>
  </si>
  <si>
    <t>ARTSANA S.P.A.[2015]</t>
  </si>
  <si>
    <t>ARTSANA S.P.A.[2016]</t>
  </si>
  <si>
    <t>ARTSANA S.P.A.[2017]</t>
  </si>
  <si>
    <t>ARTSANA S.P.A.[2018]</t>
  </si>
  <si>
    <t>ARTSANA S.P.A.[2019]</t>
  </si>
  <si>
    <t>ARTSANA S.P.A.[2020]</t>
  </si>
  <si>
    <t>ARTSANA S.P.A.[2021]</t>
  </si>
  <si>
    <t>ARTSANA S.P.A.[2022]</t>
  </si>
  <si>
    <t>ARTSANA S.P.A.[2023]</t>
  </si>
  <si>
    <t>ALBERTO ASPESI &amp; C. S.P.A.[2014]</t>
  </si>
  <si>
    <t>Local parent</t>
  </si>
  <si>
    <t>ALBERTO ASPESI &amp; C. S.P.A.[2015]</t>
  </si>
  <si>
    <t>ALBERTO ASPESI &amp; C. S.P.A.[2016]</t>
  </si>
  <si>
    <t>ALBERTO ASPESI &amp; C. S.P.A.[2017]</t>
  </si>
  <si>
    <t>ALBERTO ASPESI &amp; C. S.P.A.[2018]</t>
  </si>
  <si>
    <t>ALBERTO ASPESI &amp; C. S.P.A.[2019]</t>
  </si>
  <si>
    <t>ALBERTO ASPESI &amp; C. S.P.A.[2020]</t>
  </si>
  <si>
    <t>ALBERTO ASPESI &amp; C. S.P.A.[2021]</t>
  </si>
  <si>
    <t>ALBERTO ASPESI &amp; C. S.P.A.[2022]</t>
  </si>
  <si>
    <t>ALBERTO ASPESI &amp; C. S.P.A.[2023]</t>
  </si>
  <si>
    <t>BETA UTENSILI S.P.A.[2016]</t>
  </si>
  <si>
    <t>BETA UTENSILI S.P.A.[2017]</t>
  </si>
  <si>
    <t>BETA UTENSILI S.P.A.[2018]</t>
  </si>
  <si>
    <t>BETA UTENSILI S.P.A.[2019]</t>
  </si>
  <si>
    <t>BETA UTENSILI S.P.A.[2020]</t>
  </si>
  <si>
    <t>BETA UTENSILI S.P.A.[2021]</t>
  </si>
  <si>
    <t>BETA UTENSILI S.P.A.[2022]</t>
  </si>
  <si>
    <t>BETA UTENSILI S.P.A.[2023]</t>
  </si>
  <si>
    <t>BRACCHI S.P.A.[2014]</t>
  </si>
  <si>
    <t>Transportation</t>
  </si>
  <si>
    <t>BRACCHI S.P.A.[2015]</t>
  </si>
  <si>
    <t>BRACCHI S.P.A.[2016]</t>
  </si>
  <si>
    <t>BRACCHI S.P.A.[2017]</t>
  </si>
  <si>
    <t>BRACCHI S.P.A.[2018]</t>
  </si>
  <si>
    <t>BRACCHI S.P.A.[2019]</t>
  </si>
  <si>
    <t>BRACCHI S.P.A.[2020]</t>
  </si>
  <si>
    <t>BRACCHI S.P.A.[2021]</t>
  </si>
  <si>
    <t>BRACCHI S.P.A.[2022]</t>
  </si>
  <si>
    <t>BRACCHI S.P.A.[2023]</t>
  </si>
  <si>
    <t>CAREDENT ITALIA S.P.A.[2014]</t>
  </si>
  <si>
    <t>Umbria</t>
  </si>
  <si>
    <t>Healthcare and social services</t>
  </si>
  <si>
    <t>CAREDENT ITALIA S.P.A.[2015]</t>
  </si>
  <si>
    <t>CAREDENT ITALIA S.P.A.[2016]</t>
  </si>
  <si>
    <t>CAREDENT ITALIA S.P.A.[2017]</t>
  </si>
  <si>
    <t>CAREDENT ITALIA S.P.A.[2018]</t>
  </si>
  <si>
    <t>CAREDENT ITALIA S.P.A.[2019]</t>
  </si>
  <si>
    <t>CAREDENT ITALIA S.P.A.[2020]</t>
  </si>
  <si>
    <t>CAREDENT ITALIA S.P.A.[2021]</t>
  </si>
  <si>
    <t>CAREDENT ITALIA S.P.A.[2022]</t>
  </si>
  <si>
    <t>COROB S.P.A.[2014]</t>
  </si>
  <si>
    <t>Emilia Romagna</t>
  </si>
  <si>
    <t>COROB S.P.A.[2015]</t>
  </si>
  <si>
    <t>COROB S.P.A.[2016]</t>
  </si>
  <si>
    <t>COROB S.P.A.[2017]</t>
  </si>
  <si>
    <t>COROB S.P.A.[2018]</t>
  </si>
  <si>
    <t>COROB S.P.A.[2019]</t>
  </si>
  <si>
    <t>COROB S.P.A.[2020]</t>
  </si>
  <si>
    <t>COROB S.P.A.[2021]</t>
  </si>
  <si>
    <t>COROB S.P.A.[2022]</t>
  </si>
  <si>
    <t>COROB S.P.A.[2023]</t>
  </si>
  <si>
    <t>COSTA EDUTAINMENT S.P.A.[2015]</t>
  </si>
  <si>
    <t>Leisure</t>
  </si>
  <si>
    <t>Expansion</t>
  </si>
  <si>
    <t>COSTA EDUTAINMENT S.P.A.[2016]</t>
  </si>
  <si>
    <t>COSTA EDUTAINMENT S.P.A.[2017]</t>
  </si>
  <si>
    <t>COSTA EDUTAINMENT S.P.A.[2018]</t>
  </si>
  <si>
    <t>COSTA EDUTAINMENT S.P.A.[2019]</t>
  </si>
  <si>
    <t>COSTA EDUTAINMENT S.P.A.[2020]</t>
  </si>
  <si>
    <t>COSTA EDUTAINMENT S.P.A.[2021]</t>
  </si>
  <si>
    <t>COSTA EDUTAINMENT S.P.A.[2022]</t>
  </si>
  <si>
    <t>COSTA EDUTAINMENT S.P.A.[2023]</t>
  </si>
  <si>
    <t>COSTA EDUTAINMENT S.P.A.[2024]</t>
  </si>
  <si>
    <t>CSO PHARMITALIA CONTRACT SALES ORGANIZATION S.P.A.[2014]</t>
  </si>
  <si>
    <t>CSO PHARMITALIA CONTRACT SALES ORGANIZATION S.P.A.[2015]</t>
  </si>
  <si>
    <t>CSO PHARMITALIA CONTRACT SALES ORGANIZATION S.P.A.[2016]</t>
  </si>
  <si>
    <t>CSO PHARMITALIA CONTRACT SALES ORGANIZATION S.P.A.[2017]</t>
  </si>
  <si>
    <t>CSO PHARMITALIA CONTRACT SALES ORGANIZATION S.P.A.[2018]</t>
  </si>
  <si>
    <t>CSO PHARMITALIA CONTRACT SALES ORGANIZATION S.P.A.[2019]</t>
  </si>
  <si>
    <t>CSO PHARMITALIA CONTRACT SALES ORGANIZATION S.P.A.[2020]</t>
  </si>
  <si>
    <t>CSO PHARMITALIA CONTRACT SALES ORGANIZATION S.P.A.[2021]</t>
  </si>
  <si>
    <t>CSO PHARMITALIA CONTRACT SALES ORGANIZATION S.P.A.[2022]</t>
  </si>
  <si>
    <t>CSO PHARMITALIA CONTRACT SALES ORGANIZATION S.P.A.[2023]</t>
  </si>
  <si>
    <t>CVS FERRARI S.P.A.[2014]</t>
  </si>
  <si>
    <t>CVS FERRARI S.P.A.[2015]</t>
  </si>
  <si>
    <t>CVS FERRARI S.P.A.[2016]</t>
  </si>
  <si>
    <t>CVS FERRARI S.P.A.[2017]</t>
  </si>
  <si>
    <t>CVS FERRARI S.P.A.[2018]</t>
  </si>
  <si>
    <t>CVS FERRARI S.P.A.[2019]</t>
  </si>
  <si>
    <t>CVS FERRARI S.P.A.[2020]</t>
  </si>
  <si>
    <t>CVS FERRARI S.P.A.[2021]</t>
  </si>
  <si>
    <t>CVS FERRARI S.P.A.[2022]</t>
  </si>
  <si>
    <t>CVS FERRARI S.P.A.[2023]</t>
  </si>
  <si>
    <t>DEDALUS S.P.A.[2014]</t>
  </si>
  <si>
    <t>ICT</t>
  </si>
  <si>
    <t>DEDALUS S.P.A.[2015]</t>
  </si>
  <si>
    <t>DEDALUS S.P.A.[2016]</t>
  </si>
  <si>
    <t>DEDALUS S.P.A.[2017]</t>
  </si>
  <si>
    <t>DEDALUS S.P.A.[2018]</t>
  </si>
  <si>
    <t>DEDALUS S.P.A.[2019]</t>
  </si>
  <si>
    <t>DEDALUS S.P.A.[2020]</t>
  </si>
  <si>
    <t>DEDALUS S.P.A.[2021]</t>
  </si>
  <si>
    <t>DEDALUS S.P.A.[2022]</t>
  </si>
  <si>
    <t>DEDALUS S.P.A.[2023]</t>
  </si>
  <si>
    <t>DELTATRE S.P.A.[2014]</t>
  </si>
  <si>
    <t>Piemonte</t>
  </si>
  <si>
    <t>Media and communication</t>
  </si>
  <si>
    <t>DELTATRE S.P.A.[2015]</t>
  </si>
  <si>
    <t>DELTATRE S.P.A.[2016]</t>
  </si>
  <si>
    <t>DELTATRE S.P.A.[2017]</t>
  </si>
  <si>
    <t>DELTATRE S.P.A.[2018]</t>
  </si>
  <si>
    <t>DELTATRE S.P.A.[2019]</t>
  </si>
  <si>
    <t>DELTATRE S.P.A.[2020]</t>
  </si>
  <si>
    <t>DELTATRE S.P.A.[2021]</t>
  </si>
  <si>
    <t>DELTATRE S.P.A.[2022]</t>
  </si>
  <si>
    <t>DELTATRE S.P.A.[2023]</t>
  </si>
  <si>
    <t>DENTALPRO S.R.L.[2014]</t>
  </si>
  <si>
    <t>DENTALPRO S.R.L.[2015]</t>
  </si>
  <si>
    <t>DENTALPRO S.R.L.[2016]</t>
  </si>
  <si>
    <t>DENTALPRO S.R.L.[2017]</t>
  </si>
  <si>
    <t>DENTALPRO S.R.L.[2018]</t>
  </si>
  <si>
    <t>DENTALPRO S.R.L.[2019]</t>
  </si>
  <si>
    <t>DENTALPRO S.R.L.[2020]</t>
  </si>
  <si>
    <t>DENTALPRO S.R.L.[2021]</t>
  </si>
  <si>
    <t>DENTALPRO S.R.L.[2022]</t>
  </si>
  <si>
    <t>DENTALPRO S.R.L.[2023]</t>
  </si>
  <si>
    <t>DIERRE S.P.A.[2016]</t>
  </si>
  <si>
    <t>DIERRE S.P.A.[2017]</t>
  </si>
  <si>
    <t>DIERRE S.P.A.[2018]</t>
  </si>
  <si>
    <t>DIERRE S.P.A.[2019]</t>
  </si>
  <si>
    <t>DIERRE S.P.A.[2020]</t>
  </si>
  <si>
    <t>DIERRE S.P.A.[2021]</t>
  </si>
  <si>
    <t>DIERRE S.P.A.[2022]</t>
  </si>
  <si>
    <t>DIERRE S.P.A.[2023]</t>
  </si>
  <si>
    <t>DOC GENERICI S.R.L.[2014]</t>
  </si>
  <si>
    <t>DOC GENERICI S.R.L.[2015]</t>
  </si>
  <si>
    <t>DOC GENERICI S.R.L.[2016]</t>
  </si>
  <si>
    <t>DOC GENERICI S.R.L.[2017]</t>
  </si>
  <si>
    <t>DOC GENERICI S.R.L.[2018]</t>
  </si>
  <si>
    <t>DOC GENERICI S.R.L.[2019]</t>
  </si>
  <si>
    <t>DOC GENERICI S.R.L.[2020]</t>
  </si>
  <si>
    <t>DOC GENERICI S.R.L.[2021]</t>
  </si>
  <si>
    <t>DOC GENERICI S.R.L.[2022]</t>
  </si>
  <si>
    <t>DOC GENERICI S.R.L.[2023]</t>
  </si>
  <si>
    <t>ENGINEERING INGEGNERIA INFORMATICA S.P.A.[2014]</t>
  </si>
  <si>
    <t>Lazio</t>
  </si>
  <si>
    <t>ENGINEERING INGEGNERIA INFORMATICA S.P.A.[2015]</t>
  </si>
  <si>
    <t>ENGINEERING INGEGNERIA INFORMATICA S.P.A.[2016]</t>
  </si>
  <si>
    <t>ENGINEERING INGEGNERIA INFORMATICA S.P.A.[2017]</t>
  </si>
  <si>
    <t>ENGINEERING INGEGNERIA INFORMATICA S.P.A.[2018]</t>
  </si>
  <si>
    <t>ENGINEERING INGEGNERIA INFORMATICA S.P.A.[2019]</t>
  </si>
  <si>
    <t>ENGINEERING INGEGNERIA INFORMATICA S.P.A.[2020]</t>
  </si>
  <si>
    <t>ENGINEERING INGEGNERIA INFORMATICA S.P.A.[2021]</t>
  </si>
  <si>
    <t>ENGINEERING INGEGNERIA INFORMATICA S.P.A.[2022]</t>
  </si>
  <si>
    <t>ENGINEERING INGEGNERIA INFORMATICA S.P.A.[2023]</t>
  </si>
  <si>
    <t>EXA GROUP S.R.L.[2016]</t>
  </si>
  <si>
    <t>EXA GROUP S.R.L.[2017]</t>
  </si>
  <si>
    <t>EXA GROUP S.R.L.[2018]</t>
  </si>
  <si>
    <t>EXA GROUP S.R.L.[2019]</t>
  </si>
  <si>
    <t>EXA GROUP S.R.L.[2020]</t>
  </si>
  <si>
    <t>EXA GROUP S.R.L.[2021]</t>
  </si>
  <si>
    <t>EXA GROUP S.R.L.[2022]</t>
  </si>
  <si>
    <t>F2A S.P.A.[2014]</t>
  </si>
  <si>
    <t>Other professional and social services</t>
  </si>
  <si>
    <t>F2A S.P.A.[2015]</t>
  </si>
  <si>
    <t>F2A S.P.A.[2016]</t>
  </si>
  <si>
    <t>F2A S.P.A.[2017]</t>
  </si>
  <si>
    <t>F2A S.P.A.[2018]</t>
  </si>
  <si>
    <t>F2A S.P.A.[2019]</t>
  </si>
  <si>
    <t>F2A S.P.A.[2020]</t>
  </si>
  <si>
    <t>F2A S.P.A.[2021]</t>
  </si>
  <si>
    <t>F2A S.P.A.[2022]</t>
  </si>
  <si>
    <t>F2A S.P.A.[2023]</t>
  </si>
  <si>
    <t>FACCIN S.P.A.[2014]</t>
  </si>
  <si>
    <t>FACCIN S.P.A.[2015]</t>
  </si>
  <si>
    <t>FACCIN S.P.A.[2016]</t>
  </si>
  <si>
    <t>FACCIN S.P.A.[2017]</t>
  </si>
  <si>
    <t>FACCIN S.P.A.[2018]</t>
  </si>
  <si>
    <t>FACCIN S.P.A.[2019]</t>
  </si>
  <si>
    <t>FACCIN S.P.A.[2020]</t>
  </si>
  <si>
    <t>FACCIN S.P.A.[2021]</t>
  </si>
  <si>
    <t>FACCIN S.P.A.[2022]</t>
  </si>
  <si>
    <t>FACCIN S.P.A.[2023]</t>
  </si>
  <si>
    <t>FARMOL S.P.A.[2014]</t>
  </si>
  <si>
    <t>FARMOL S.P.A.[2015]</t>
  </si>
  <si>
    <t>FARMOL S.P.A.[2016]</t>
  </si>
  <si>
    <t>FARMOL S.P.A.[2017]</t>
  </si>
  <si>
    <t>FARMOL S.P.A.[2018]</t>
  </si>
  <si>
    <t>FARMOL S.P.A.[2019]</t>
  </si>
  <si>
    <t>FARMOL S.P.A.[2020]</t>
  </si>
  <si>
    <t>FARMOL S.P.A.[2021]</t>
  </si>
  <si>
    <t>FARMOL S.P.A.[2022]</t>
  </si>
  <si>
    <t>FARMOL S.P.A.[2023]</t>
  </si>
  <si>
    <t>GIMATIC S.R.L.[2014]</t>
  </si>
  <si>
    <t>GIMATIC S.R.L.[2015]</t>
  </si>
  <si>
    <t>GIMATIC S.R.L.[2016]</t>
  </si>
  <si>
    <t>GIMATIC S.R.L.[2017]</t>
  </si>
  <si>
    <t>GIMATIC S.R.L.[2018]</t>
  </si>
  <si>
    <t>GIMATIC S.R.L.[2019]</t>
  </si>
  <si>
    <t>GIMATIC S.R.L.[2020]</t>
  </si>
  <si>
    <t>GIMATIC S.R.L.[2021]</t>
  </si>
  <si>
    <t>GIMATIC S.R.L.[2022]</t>
  </si>
  <si>
    <t>GIMATIC S.R.L.[2023]</t>
  </si>
  <si>
    <t>GIUNTI S.R.L.[2014]</t>
  </si>
  <si>
    <t>GIUNTI S.R.L.[2015]</t>
  </si>
  <si>
    <t>GIUNTI S.R.L.[2016]</t>
  </si>
  <si>
    <t>GIUNTI S.R.L.[2017]</t>
  </si>
  <si>
    <t>GIUNTI S.R.L.[2018]</t>
  </si>
  <si>
    <t>GIUNTI S.R.L.[2019]</t>
  </si>
  <si>
    <t>GIUNTI S.R.L.[2020]</t>
  </si>
  <si>
    <t>GIUNTI S.R.L.[2021]</t>
  </si>
  <si>
    <t>GIUNTI S.R.L.[2022]</t>
  </si>
  <si>
    <t>GIUNTI S.R.L.[2023]</t>
  </si>
  <si>
    <t>GLM S.P.A.[2014]</t>
  </si>
  <si>
    <t>Abruzzo</t>
  </si>
  <si>
    <t>GLM S.P.A.[2015]</t>
  </si>
  <si>
    <t>GLM S.P.A.[2016]</t>
  </si>
  <si>
    <t>GLM S.P.A.[2017]</t>
  </si>
  <si>
    <t>GLM S.P.A.[2018]</t>
  </si>
  <si>
    <t>GLM S.P.A.[2019]</t>
  </si>
  <si>
    <t>GLM S.P.A.[2020]</t>
  </si>
  <si>
    <t>GLM S.P.A.[2021]</t>
  </si>
  <si>
    <t>GLM S.P.A.[2022]</t>
  </si>
  <si>
    <t>GLM S.P.A.[2023]</t>
  </si>
  <si>
    <t>GMM S.P.A.[2014]</t>
  </si>
  <si>
    <t>GMM S.P.A.[2015]</t>
  </si>
  <si>
    <t>GMM S.P.A.[2016]</t>
  </si>
  <si>
    <t>GMM S.P.A.[2017]</t>
  </si>
  <si>
    <t>GMM S.P.A.[2018]</t>
  </si>
  <si>
    <t>GMM S.P.A.[2019]</t>
  </si>
  <si>
    <t>GMM S.P.A.[2020]</t>
  </si>
  <si>
    <t>GMM S.P.A.[2021]</t>
  </si>
  <si>
    <t>GMM S.P.A.[2022]</t>
  </si>
  <si>
    <t>GMM S.P.A.[2023]</t>
  </si>
  <si>
    <t>GOTHA COSMETICS S.R.L.[2014]</t>
  </si>
  <si>
    <t>GOTHA COSMETICS S.R.L.[2015]</t>
  </si>
  <si>
    <t>GOTHA COSMETICS S.R.L.[2016]</t>
  </si>
  <si>
    <t>GOTHA COSMETICS S.R.L.[2017]</t>
  </si>
  <si>
    <t>GOTHA COSMETICS S.R.L.[2018]</t>
  </si>
  <si>
    <t>GOTHA COSMETICS S.R.L.[2019]</t>
  </si>
  <si>
    <t>GOTHA COSMETICS S.R.L.[2020]</t>
  </si>
  <si>
    <t>GOTHA COSMETICS S.R.L.[2021]</t>
  </si>
  <si>
    <t>GOTHA COSMETICS S.R.L.[2022]</t>
  </si>
  <si>
    <t>GOTHA COSMETICS S.R.L.[2023]</t>
  </si>
  <si>
    <t>INDUSTRIE CHIMICHE FORESTALI S.P.A.[2014]</t>
  </si>
  <si>
    <t>INDUSTRIE CHIMICHE FORESTALI S.P.A.[2015]</t>
  </si>
  <si>
    <t>INDUSTRIE CHIMICHE FORESTALI S.P.A.[2016]</t>
  </si>
  <si>
    <t>INDUSTRIE CHIMICHE FORESTALI S.P.A.[2017]</t>
  </si>
  <si>
    <t>INDUSTRIE CHIMICHE FORESTALI S.P.A.[2018]</t>
  </si>
  <si>
    <t>INDUSTRIE CHIMICHE FORESTALI S.P.A.[2019]</t>
  </si>
  <si>
    <t>INDUSTRIE CHIMICHE FORESTALI S.P.A.[2020]</t>
  </si>
  <si>
    <t>INDUSTRIE CHIMICHE FORESTALI S.P.A.[2021]</t>
  </si>
  <si>
    <t>INDUSTRIE CHIMICHE FORESTALI S.P.A.[2022]</t>
  </si>
  <si>
    <t>INDUSTRIE CHIMICHE FORESTALI S.P.A.[2023]</t>
  </si>
  <si>
    <t>SIAC INFORMATICA VENETA S.R.L.[2014]</t>
  </si>
  <si>
    <t>SIAC INFORMATICA VENETA S.R.L.[2015]</t>
  </si>
  <si>
    <t>SIAC INFORMATICA VENETA S.R.L.[2016]</t>
  </si>
  <si>
    <t>SIAC INFORMATICA VENETA S.R.L.[2017]</t>
  </si>
  <si>
    <t>SIAC INFORMATICA VENETA S.R.L.[2018]</t>
  </si>
  <si>
    <t>SIAC INFORMATICA VENETA S.R.L.[2019]</t>
  </si>
  <si>
    <t>SIAC INFORMATICA VENETA S.R.L.[2020]</t>
  </si>
  <si>
    <t>SIAC INFORMATICA VENETA S.R.L.[2021]</t>
  </si>
  <si>
    <t>SIAC INFORMATICA VENETA S.R.L.[2022]</t>
  </si>
  <si>
    <t>SIAC INFORMATICA VENETA S.R.L.[2023]</t>
  </si>
  <si>
    <t>LA SUISSA S.R.L.[2014]</t>
  </si>
  <si>
    <t>LA SUISSA S.R.L.[2015]</t>
  </si>
  <si>
    <t>LA SUISSA S.R.L.[2016]</t>
  </si>
  <si>
    <t>LA SUISSA S.R.L.[2017]</t>
  </si>
  <si>
    <t>LA SUISSA S.R.L.[2018]</t>
  </si>
  <si>
    <t>LA SUISSA S.R.L.[2019]</t>
  </si>
  <si>
    <t>LA SUISSA S.R.L.[2020]</t>
  </si>
  <si>
    <t>LA SUISSA S.R.L.[2021]</t>
  </si>
  <si>
    <t>LA SUISSA S.R.L.[2022]</t>
  </si>
  <si>
    <t>LA SUISSA S.R.L.[2023]</t>
  </si>
  <si>
    <t>LAMEPLAST HOLDING S.P.A.[2015]</t>
  </si>
  <si>
    <t>LAMEPLAST HOLDING S.P.A.[2016]</t>
  </si>
  <si>
    <t>LAMEPLAST HOLDING S.P.A.[2017]</t>
  </si>
  <si>
    <t>LAMEPLAST HOLDING S.P.A.[2018]</t>
  </si>
  <si>
    <t>LAMEPLAST HOLDING S.P.A.[2019]</t>
  </si>
  <si>
    <t>LAMEPLAST HOLDING S.P.A.[2020]</t>
  </si>
  <si>
    <t>LAMEPLAST HOLDING S.P.A.[2021]</t>
  </si>
  <si>
    <t>LAMEPLAST HOLDING S.P.A.[2022]</t>
  </si>
  <si>
    <t>LAMEPLAST HOLDING S.P.A.[2023]</t>
  </si>
  <si>
    <t>LEGAMI S.P.A.[2015]</t>
  </si>
  <si>
    <t>LEGAMI S.P.A.[2016]</t>
  </si>
  <si>
    <t>LEGAMI S.P.A.[2017]</t>
  </si>
  <si>
    <t>LEGAMI S.P.A.[2018]</t>
  </si>
  <si>
    <t>LEGAMI S.P.A.[2019]</t>
  </si>
  <si>
    <t>LEGAMI S.P.A.[2020]</t>
  </si>
  <si>
    <t>LEGAMI S.P.A.[2021]</t>
  </si>
  <si>
    <t>LEGAMI S.P.A.[2022]</t>
  </si>
  <si>
    <t>LEGAMI S.P.A.[2023]</t>
  </si>
  <si>
    <t>LEGAMI S.P.A.[2024]</t>
  </si>
  <si>
    <t>LIGABUE S.P.A.[2023]</t>
  </si>
  <si>
    <t>MBO</t>
  </si>
  <si>
    <t>Other</t>
  </si>
  <si>
    <t>LUXY S.P.A.[2014]</t>
  </si>
  <si>
    <t>LUXY S.P.A.[2015]</t>
  </si>
  <si>
    <t>LUXY S.P.A.[2016]</t>
  </si>
  <si>
    <t>LUXY S.P.A.[2017]</t>
  </si>
  <si>
    <t>LUXY S.P.A.[2018]</t>
  </si>
  <si>
    <t>LUXY S.P.A.[2019]</t>
  </si>
  <si>
    <t>LUXY S.P.A.[2020]</t>
  </si>
  <si>
    <t>LUXY S.P.A.[2021]</t>
  </si>
  <si>
    <t>LUXY S.P.A.[2022]</t>
  </si>
  <si>
    <t>LUXY S.P.A.[2023]</t>
  </si>
  <si>
    <t>MARVAL S.P.A.[2014]</t>
  </si>
  <si>
    <t>MARVAL S.P.A.[2015]</t>
  </si>
  <si>
    <t>MARVAL S.P.A.[2016]</t>
  </si>
  <si>
    <t>MARVAL S.P.A.[2017]</t>
  </si>
  <si>
    <t>MARVAL S.P.A.[2018]</t>
  </si>
  <si>
    <t>MARVAL S.P.A.[2019]</t>
  </si>
  <si>
    <t>MARVAL S.P.A.[2020]</t>
  </si>
  <si>
    <t>MARVAL S.P.A.[2021]</t>
  </si>
  <si>
    <t>MARVAL S.P.A.[2022]</t>
  </si>
  <si>
    <t>MARVAL S.P.A.[2023]</t>
  </si>
  <si>
    <t>MERIDIANI S.R.L.[2014]</t>
  </si>
  <si>
    <t>MERIDIANI S.R.L.[2015]</t>
  </si>
  <si>
    <t>MERIDIANI S.R.L.[2016]</t>
  </si>
  <si>
    <t>MERIDIANI S.R.L.[2017]</t>
  </si>
  <si>
    <t>MERIDIANI S.R.L.[2018]</t>
  </si>
  <si>
    <t>MERIDIANI S.R.L.[2019]</t>
  </si>
  <si>
    <t>MERIDIANI S.R.L.[2020]</t>
  </si>
  <si>
    <t>MERIDIANI S.R.L.[2021]</t>
  </si>
  <si>
    <t>MERIDIANI S.R.L.[2022]</t>
  </si>
  <si>
    <t>MERIDIANI S.R.L.[2023]</t>
  </si>
  <si>
    <t>MIOS ELETTRONICA S.R.L.[2014]</t>
  </si>
  <si>
    <t>MIOS ELETTRONICA S.R.L.[2015]</t>
  </si>
  <si>
    <t>MIOS ELETTRONICA S.R.L.[2016]</t>
  </si>
  <si>
    <t>MIOS ELETTRONICA S.R.L.[2017]</t>
  </si>
  <si>
    <t>MIOS ELETTRONICA S.R.L.[2018]</t>
  </si>
  <si>
    <t>MIOS ELETTRONICA S.R.L.[2019]</t>
  </si>
  <si>
    <t>MIOS ELETTRONICA S.R.L.[2020]</t>
  </si>
  <si>
    <t>MIOS ELETTRONICA S.R.L.[2021]</t>
  </si>
  <si>
    <t>MIOS ELETTRONICA S.R.L.[2022]</t>
  </si>
  <si>
    <t>MIOS ELETTRONICA S.R.L.[2023]</t>
  </si>
  <si>
    <t>COMMIFY ITALIA S.R.L.[2014]</t>
  </si>
  <si>
    <t>COMMIFY ITALIA S.R.L.[2015]</t>
  </si>
  <si>
    <t>COMMIFY ITALIA S.R.L.[2016]</t>
  </si>
  <si>
    <t>COMMIFY ITALIA S.R.L.[2017]</t>
  </si>
  <si>
    <t>COMMIFY ITALIA S.R.L.[2018]</t>
  </si>
  <si>
    <t>COMMIFY ITALIA S.R.L.[2019]</t>
  </si>
  <si>
    <t>COMMIFY ITALIA S.R.L.[2020]</t>
  </si>
  <si>
    <t>COMMIFY ITALIA S.R.L.[2021]</t>
  </si>
  <si>
    <t>COMMIFY ITALIA S.R.L.[2022]</t>
  </si>
  <si>
    <t>COMMIFY ITALIA S.R.L.[2023]</t>
  </si>
  <si>
    <t>MONCLER S.P.A.[2014]</t>
  </si>
  <si>
    <t>MONCLER S.P.A.[2015]</t>
  </si>
  <si>
    <t>MONCLER S.P.A.[2016]</t>
  </si>
  <si>
    <t>MONCLER S.P.A.[2017]</t>
  </si>
  <si>
    <t>MONCLER S.P.A.[2018]</t>
  </si>
  <si>
    <t>MONCLER S.P.A.[2019]</t>
  </si>
  <si>
    <t>MONCLER S.P.A.[2020]</t>
  </si>
  <si>
    <t>MONCLER S.P.A.[2021]</t>
  </si>
  <si>
    <t>MONCLER S.P.A.[2022]</t>
  </si>
  <si>
    <t>MONCLER S.P.A.[2023]</t>
  </si>
  <si>
    <t>MUTTI S.P.A.[2015]</t>
  </si>
  <si>
    <t>MUTTI S.P.A.[2016]</t>
  </si>
  <si>
    <t>MUTTI S.P.A.[2017]</t>
  </si>
  <si>
    <t>MUTTI S.P.A.[2018]</t>
  </si>
  <si>
    <t>MUTTI S.P.A.[2019]</t>
  </si>
  <si>
    <t>MUTTI S.P.A.[2020]</t>
  </si>
  <si>
    <t>MUTTI S.P.A.[2021]</t>
  </si>
  <si>
    <t>MUTTI S.P.A.[2022]</t>
  </si>
  <si>
    <t>MUTTI S.P.A.[2023]</t>
  </si>
  <si>
    <t>NUOVA GIUNGAS S.R.L.[2014]</t>
  </si>
  <si>
    <t>NUOVA GIUNGAS S.R.L.[2015]</t>
  </si>
  <si>
    <t>NUOVA GIUNGAS S.R.L.[2016]</t>
  </si>
  <si>
    <t>NUOVA GIUNGAS S.R.L.[2017]</t>
  </si>
  <si>
    <t>NUOVA GIUNGAS S.R.L.[2018]</t>
  </si>
  <si>
    <t>NUOVA GIUNGAS S.R.L.[2019]</t>
  </si>
  <si>
    <t>NUOVA GIUNGAS S.R.L.[2020]</t>
  </si>
  <si>
    <t>NUOVA GIUNGAS S.R.L.[2021]</t>
  </si>
  <si>
    <t>NUOVA GIUNGAS S.R.L.[2022]</t>
  </si>
  <si>
    <t>NUOVA GIUNGAS S.R.L.[2023]</t>
  </si>
  <si>
    <t>OPTIMA S.P.A.[2014]</t>
  </si>
  <si>
    <t>Utilities</t>
  </si>
  <si>
    <t>OPTIMA S.P.A.[2015]</t>
  </si>
  <si>
    <t>OPTIMA S.P.A.[2016]</t>
  </si>
  <si>
    <t>OPTIMA S.P.A.[2017]</t>
  </si>
  <si>
    <t>OPTIMA S.P.A.[2018]</t>
  </si>
  <si>
    <t>OPTIMA S.P.A.[2019]</t>
  </si>
  <si>
    <t>OPTIMA S.P.A.[2020]</t>
  </si>
  <si>
    <t>OPTIMA S.P.A.[2021]</t>
  </si>
  <si>
    <t>OPTIMA S.P.A.[2022]</t>
  </si>
  <si>
    <t>OPTIMA S.P.A.[2023]</t>
  </si>
  <si>
    <t>PANIFICIO SAN FRANCESCO S.P.A.[2015]</t>
  </si>
  <si>
    <t>PANIFICIO SAN FRANCESCO S.P.A.[2016]</t>
  </si>
  <si>
    <t>PANIFICIO SAN FRANCESCO S.P.A.[2017]</t>
  </si>
  <si>
    <t>PANIFICIO SAN FRANCESCO S.P.A.[2018]</t>
  </si>
  <si>
    <t>PANIFICIO SAN FRANCESCO S.P.A.[2019]</t>
  </si>
  <si>
    <t>PANIFICIO SAN FRANCESCO S.P.A.[2020]</t>
  </si>
  <si>
    <t>PANIFICIO SAN FRANCESCO S.P.A.[2021]</t>
  </si>
  <si>
    <t>PANIFICIO SAN FRANCESCO S.P.A.[2022]</t>
  </si>
  <si>
    <t>PANIFICIO SAN FRANCESCO S.P.A.[2023]</t>
  </si>
  <si>
    <t>PHOENIX INTERNATIONAL S.P.A.[2014]</t>
  </si>
  <si>
    <t>PHOENIX INTERNATIONAL S.P.A.[2015]</t>
  </si>
  <si>
    <t>PHOENIX INTERNATIONAL S.P.A.[2016]</t>
  </si>
  <si>
    <t>PHOENIX INTERNATIONAL S.P.A.[2017]</t>
  </si>
  <si>
    <t>PHOENIX INTERNATIONAL S.P.A.[2018]</t>
  </si>
  <si>
    <t>PHOENIX INTERNATIONAL S.P.A.[2019]</t>
  </si>
  <si>
    <t>PHOENIX INTERNATIONAL S.P.A.[2020]</t>
  </si>
  <si>
    <t>PHOENIX INTERNATIONAL S.P.A.[2021]</t>
  </si>
  <si>
    <t>PHOENIX INTERNATIONAL S.P.A.[2022]</t>
  </si>
  <si>
    <t>PHOENIX INTERNATIONAL S.P.A.[2023]</t>
  </si>
  <si>
    <t>POPLAST S.R.L.[2014]</t>
  </si>
  <si>
    <t>POPLAST S.R.L.[2015]</t>
  </si>
  <si>
    <t>POPLAST S.R.L.[2016]</t>
  </si>
  <si>
    <t>POPLAST S.R.L.[2017]</t>
  </si>
  <si>
    <t>POPLAST S.R.L.[2018]</t>
  </si>
  <si>
    <t>POPLAST S.R.L.[2019]</t>
  </si>
  <si>
    <t>POPLAST S.R.L.[2020]</t>
  </si>
  <si>
    <t>POPLAST S.R.L.[2021]</t>
  </si>
  <si>
    <t>POPLAST S.R.L.[2022]</t>
  </si>
  <si>
    <t>POPLAST S.R.L.[2023]</t>
  </si>
  <si>
    <t>PREZIOSI FOOD S.P.A.[2015]</t>
  </si>
  <si>
    <t>PREZIOSI FOOD S.P.A.[2016]</t>
  </si>
  <si>
    <t>PREZIOSI FOOD S.P.A.[2017]</t>
  </si>
  <si>
    <t>PREZIOSI FOOD S.P.A.[2018]</t>
  </si>
  <si>
    <t>PREZIOSI FOOD S.P.A.[2019]</t>
  </si>
  <si>
    <t>PREZIOSI FOOD S.P.A.[2020]</t>
  </si>
  <si>
    <t>PREZIOSI FOOD S.P.A.[2021]</t>
  </si>
  <si>
    <t>PREZIOSI FOOD S.P.A.[2022]</t>
  </si>
  <si>
    <t>PREZIOSI FOOD S.P.A.[2023]</t>
  </si>
  <si>
    <t>PREZIOSI FOOD S.P.A.[2024]</t>
  </si>
  <si>
    <t>RENZINI S.R.L.[2014]</t>
  </si>
  <si>
    <t>RENZINI S.R.L.[2015]</t>
  </si>
  <si>
    <t>RENZINI S.R.L.[2016]</t>
  </si>
  <si>
    <t>RENZINI S.R.L.[2017]</t>
  </si>
  <si>
    <t>RENZINI S.R.L.[2018]</t>
  </si>
  <si>
    <t>RENZINI S.R.L.[2019]</t>
  </si>
  <si>
    <t>RENZINI S.R.L.[2020]</t>
  </si>
  <si>
    <t>RENZINI S.R.L.[2021]</t>
  </si>
  <si>
    <t>RENZINI S.R.L.[2022]</t>
  </si>
  <si>
    <t>RENZINI S.R.L.[2023]</t>
  </si>
  <si>
    <t>S SOLAR S.R.L.[2014]</t>
  </si>
  <si>
    <t>S SOLAR S.R.L.[2015]</t>
  </si>
  <si>
    <t>S SOLAR S.R.L.[2016]</t>
  </si>
  <si>
    <t>S SOLAR S.R.L.[2017]</t>
  </si>
  <si>
    <t>S SOLAR S.R.L.[2018]</t>
  </si>
  <si>
    <t>S SOLAR S.R.L.[2019]</t>
  </si>
  <si>
    <t>S SOLAR S.R.L.[2020]</t>
  </si>
  <si>
    <t>S SOLAR S.R.L.[2021]</t>
  </si>
  <si>
    <t>S SOLAR S.R.L.[2022]</t>
  </si>
  <si>
    <t>S SOLAR S.R.L.[2023]</t>
  </si>
  <si>
    <t>SAGA COFFEE S.P.A.[2014]</t>
  </si>
  <si>
    <t>Foreign parent</t>
  </si>
  <si>
    <t>SAGA COFFEE S.P.A.[2015]</t>
  </si>
  <si>
    <t>SAGA COFFEE S.P.A.[2016]</t>
  </si>
  <si>
    <t>SAGA COFFEE S.P.A.[2017]</t>
  </si>
  <si>
    <t>SAGA COFFEE S.P.A.[2018]</t>
  </si>
  <si>
    <t>SAGA COFFEE S.P.A.[2019]</t>
  </si>
  <si>
    <t>SAGA COFFEE S.P.A.[2020]</t>
  </si>
  <si>
    <t>SAGA COFFEE S.P.A.[2021]</t>
  </si>
  <si>
    <t>SAGA COFFEE S.P.A.[2022]</t>
  </si>
  <si>
    <t>SAGA COFFEE S.P.A.[2023]</t>
  </si>
  <si>
    <t>SAFETY21 SPA[2014]</t>
  </si>
  <si>
    <t>SAFETY21 SPA[2015]</t>
  </si>
  <si>
    <t>SAFETY21 SPA[2016]</t>
  </si>
  <si>
    <t>SAFETY21 SPA[2017]</t>
  </si>
  <si>
    <t>SAFETY21 SPA[2018]</t>
  </si>
  <si>
    <t>SAFETY21 SPA[2019]</t>
  </si>
  <si>
    <t>SAFETY21 SPA[2020]</t>
  </si>
  <si>
    <t>SAFETY21 SPA[2021]</t>
  </si>
  <si>
    <t>SAFETY21 SPA[2022]</t>
  </si>
  <si>
    <t>SAFETY21 SPA[2023]</t>
  </si>
  <si>
    <t>SIRTI SPA[2014]</t>
  </si>
  <si>
    <t>Turnaround</t>
  </si>
  <si>
    <t>SIRTI SPA[2015]</t>
  </si>
  <si>
    <t>SIRTI SPA[2016]</t>
  </si>
  <si>
    <t>SIRTI SPA[2017]</t>
  </si>
  <si>
    <t>SIRTI SPA[2018]</t>
  </si>
  <si>
    <t>SIRTI SPA[2019]</t>
  </si>
  <si>
    <t>SIRTI SPA[2020]</t>
  </si>
  <si>
    <t>SIRTI SPA[2021]</t>
  </si>
  <si>
    <t>SIRTI SPA[2022]</t>
  </si>
  <si>
    <t>SIRTI SPA[2023]</t>
  </si>
  <si>
    <t>SISAL ITALIA S.P.A.[2014]</t>
  </si>
  <si>
    <t>SISAL ITALIA S.P.A.[2015]</t>
  </si>
  <si>
    <t>SISAL ITALIA S.P.A.[2016]</t>
  </si>
  <si>
    <t>SISAL ITALIA S.P.A.[2017]</t>
  </si>
  <si>
    <t>SISAL ITALIA S.P.A.[2018]</t>
  </si>
  <si>
    <t>SISAL ITALIA S.P.A.[2019]</t>
  </si>
  <si>
    <t>SISAL ITALIA S.P.A.[2020]</t>
  </si>
  <si>
    <t>SISAL ITALIA S.P.A.[2021]</t>
  </si>
  <si>
    <t>SISAL ITALIA S.P.A.[2022]</t>
  </si>
  <si>
    <t>SISAL ITALIA S.P.A.[2023]</t>
  </si>
  <si>
    <t>SOCIETA' GASDOTTI ITALIA SPA[2014]</t>
  </si>
  <si>
    <t>SOCIETA' GASDOTTI ITALIA SPA[2015]</t>
  </si>
  <si>
    <t>SOCIETA' GASDOTTI ITALIA SPA[2016]</t>
  </si>
  <si>
    <t>SOCIETA' GASDOTTI ITALIA SPA[2017]</t>
  </si>
  <si>
    <t>SOCIETA' GASDOTTI ITALIA SPA[2018]</t>
  </si>
  <si>
    <t>SOCIETA' GASDOTTI ITALIA SPA[2019]</t>
  </si>
  <si>
    <t>SOCIETA' GASDOTTI ITALIA SPA[2020]</t>
  </si>
  <si>
    <t>SOCIETA' GASDOTTI ITALIA SPA[2021]</t>
  </si>
  <si>
    <t>SOCIETA' GASDOTTI ITALIA SPA[2022]</t>
  </si>
  <si>
    <t>SOCIETA' GASDOTTI ITALIA SPA[2023]</t>
  </si>
  <si>
    <t>SOLVAY CHIMICA ITALIA SPA[2014]</t>
  </si>
  <si>
    <t>SOLVAY CHIMICA ITALIA SPA[2015]</t>
  </si>
  <si>
    <t>SOLVAY CHIMICA ITALIA SPA[2016]</t>
  </si>
  <si>
    <t>SOLVAY CHIMICA ITALIA SPA[2017]</t>
  </si>
  <si>
    <t>SOLVAY CHIMICA ITALIA SPA[2018]</t>
  </si>
  <si>
    <t>SOLVAY CHIMICA ITALIA SPA[2019]</t>
  </si>
  <si>
    <t>SOLVAY CHIMICA ITALIA SPA[2020]</t>
  </si>
  <si>
    <t>SOLVAY CHIMICA ITALIA SPA[2021]</t>
  </si>
  <si>
    <t>SOLVAY CHIMICA ITALIA SPA[2022]</t>
  </si>
  <si>
    <t>SOLVAY CHIMICA ITALIA SPA[2023]</t>
  </si>
  <si>
    <t>STRANICH S.P.A.[2014]</t>
  </si>
  <si>
    <t>STRANICH S.P.A.[2015]</t>
  </si>
  <si>
    <t>STRANICH S.P.A.[2016]</t>
  </si>
  <si>
    <t>STRANICH S.P.A.[2017]</t>
  </si>
  <si>
    <t>STRANICH S.P.A.[2018]</t>
  </si>
  <si>
    <t>STRANICH S.P.A.[2019]</t>
  </si>
  <si>
    <t>STRANICH S.P.A.[2020]</t>
  </si>
  <si>
    <t>STRANICH S.P.A.[2021]</t>
  </si>
  <si>
    <t>STRANICH S.P.A.[2022]</t>
  </si>
  <si>
    <t>STRANICH S.P.A.[2023]</t>
  </si>
  <si>
    <t>STROILI ORO S.P.A.[2015]</t>
  </si>
  <si>
    <t>Friuli</t>
  </si>
  <si>
    <t>STROILI ORO S.P.A.[2016]</t>
  </si>
  <si>
    <t>STROILI ORO S.P.A.[2017]</t>
  </si>
  <si>
    <t>STROILI ORO S.P.A.[2018]</t>
  </si>
  <si>
    <t>STROILI ORO S.P.A.[2019]</t>
  </si>
  <si>
    <t>STROILI ORO S.P.A.[2020]</t>
  </si>
  <si>
    <t>STROILI ORO S.P.A.[2021]</t>
  </si>
  <si>
    <t>STROILI ORO S.P.A.[2022]</t>
  </si>
  <si>
    <t>STROILI ORO S.P.A.[2023]</t>
  </si>
  <si>
    <t>STROILI ORO S.P.A.[2024]</t>
  </si>
  <si>
    <t>SUBA SEEDS COMPANY S.P.A.[2014]</t>
  </si>
  <si>
    <t>SUBA SEEDS COMPANY S.P.A.[2015]</t>
  </si>
  <si>
    <t>SUBA SEEDS COMPANY S.P.A.[2016]</t>
  </si>
  <si>
    <t>SUBA SEEDS COMPANY S.P.A.[2017]</t>
  </si>
  <si>
    <t>SUBA SEEDS COMPANY S.P.A.[2018]</t>
  </si>
  <si>
    <t>SUBA SEEDS COMPANY S.P.A.[2019]</t>
  </si>
  <si>
    <t>SUBA SEEDS COMPANY S.P.A.[2020]</t>
  </si>
  <si>
    <t>SUBA SEEDS COMPANY S.P.A.[2021]</t>
  </si>
  <si>
    <t>SUBA SEEDS COMPANY S.P.A.[2022]</t>
  </si>
  <si>
    <t>SUBA SEEDS COMPANY S.P.A.[2024]</t>
  </si>
  <si>
    <t>TECNOMECCANICA S.P.A.[2014]</t>
  </si>
  <si>
    <t>TECNOMECCANICA S.P.A.[2015]</t>
  </si>
  <si>
    <t>TECNOMECCANICA S.P.A.[2016]</t>
  </si>
  <si>
    <t>TECNOMECCANICA S.P.A.[2017]</t>
  </si>
  <si>
    <t>TECNOMECCANICA S.P.A.[2018]</t>
  </si>
  <si>
    <t>TECNOMECCANICA S.P.A.[2019]</t>
  </si>
  <si>
    <t>TECNOMECCANICA S.P.A.[2020]</t>
  </si>
  <si>
    <t>TECNOMECCANICA S.P.A.[2021]</t>
  </si>
  <si>
    <t>TECNOMECCANICA S.P.A.[2022]</t>
  </si>
  <si>
    <t>TECNOMECCANICA S.P.A.[2023]</t>
  </si>
  <si>
    <t>TEXBOND S.R.L.[2014]</t>
  </si>
  <si>
    <t>Trentino</t>
  </si>
  <si>
    <t>TEXBOND S.R.L.[2015]</t>
  </si>
  <si>
    <t>TEXBOND S.R.L.[2016]</t>
  </si>
  <si>
    <t>TEXBOND S.R.L.[2017]</t>
  </si>
  <si>
    <t>TEXBOND S.R.L.[2018]</t>
  </si>
  <si>
    <t>TEXBOND S.R.L.[2019]</t>
  </si>
  <si>
    <t>TEXBOND S.R.L.[2020]</t>
  </si>
  <si>
    <t>TEXBOND S.R.L.[2021]</t>
  </si>
  <si>
    <t>TEXBOND S.R.L.[2022]</t>
  </si>
  <si>
    <t>TEXBOND S.R.L.[2023]</t>
  </si>
  <si>
    <t>TRASPORTI ROMAGNA S.P.A.[2014]</t>
  </si>
  <si>
    <t>TRASPORTI ROMAGNA S.P.A.[2015]</t>
  </si>
  <si>
    <t>TRASPORTI ROMAGNA S.P.A.[2016]</t>
  </si>
  <si>
    <t>TRASPORTI ROMAGNA S.P.A.[2017]</t>
  </si>
  <si>
    <t>TRASPORTI ROMAGNA S.P.A.[2018]</t>
  </si>
  <si>
    <t>TRASPORTI ROMAGNA S.P.A.[2019]</t>
  </si>
  <si>
    <t>TRASPORTI ROMAGNA S.P.A.[2020]</t>
  </si>
  <si>
    <t>TRASPORTI ROMAGNA S.P.A.[2021]</t>
  </si>
  <si>
    <t>TRASPORTI ROMAGNA S.P.A.[2022]</t>
  </si>
  <si>
    <t>TRASPORTI ROMAGNA S.P.A.[2023]</t>
  </si>
  <si>
    <t>VALAGRO - S.P.A.[2014]</t>
  </si>
  <si>
    <t>VALAGRO - S.P.A.[2015]</t>
  </si>
  <si>
    <t>VALAGRO - S.P.A.[2016]</t>
  </si>
  <si>
    <t>VALAGRO - S.P.A.[2017]</t>
  </si>
  <si>
    <t>VALAGRO - S.P.A.[2018]</t>
  </si>
  <si>
    <t>VALAGRO - S.P.A.[2019]</t>
  </si>
  <si>
    <t>VALAGRO - S.P.A.[2020]</t>
  </si>
  <si>
    <t>VALAGRO - S.P.A.[2021]</t>
  </si>
  <si>
    <t>VALAGRO - S.P.A.[2022]</t>
  </si>
  <si>
    <t>VALAGRO - S.P.A.[2023]</t>
  </si>
  <si>
    <t>ACQUE MINERALI - S.R.L.[2015]</t>
  </si>
  <si>
    <t>Family &amp; Private</t>
  </si>
  <si>
    <t>ACQUE MINERALI - S.R.L.[2016]</t>
  </si>
  <si>
    <t>ACQUE MINERALI - S.R.L.[2017]</t>
  </si>
  <si>
    <t>ACQUE MINERALI - S.R.L.[2018]</t>
  </si>
  <si>
    <t>ACQUE MINERALI - S.R.L.[2019]</t>
  </si>
  <si>
    <t>ACQUE MINERALI - S.R.L.[2020]</t>
  </si>
  <si>
    <t>ACQUE MINERALI - S.R.L.[2021]</t>
  </si>
  <si>
    <t>ACQUE MINERALI - S.R.L.[2022]</t>
  </si>
  <si>
    <t>ACQUE MINERALI - S.R.L.[2023]</t>
  </si>
  <si>
    <t>ACQUE MINERALI - S.R.L.[2024]</t>
  </si>
  <si>
    <t>ALPHA TEST S.R.L.[2014]</t>
  </si>
  <si>
    <t>ALPHA TEST S.R.L.[2015]</t>
  </si>
  <si>
    <t>ALPHA TEST S.R.L.[2016]</t>
  </si>
  <si>
    <t>ALPHA TEST S.R.L.[2017]</t>
  </si>
  <si>
    <t>ALPHA TEST S.R.L.[2018]</t>
  </si>
  <si>
    <t>ALPHA TEST S.R.L.[2019]</t>
  </si>
  <si>
    <t>ALPHA TEST S.R.L.[2020]</t>
  </si>
  <si>
    <t>ALPHA TEST S.R.L.[2021]</t>
  </si>
  <si>
    <t>ALPHA TEST S.R.L.[2022]</t>
  </si>
  <si>
    <t>ALPHA TEST S.R.L.[2023]</t>
  </si>
  <si>
    <t>ANCOROTTI COSMETICS S.P.A.[2015]</t>
  </si>
  <si>
    <t>ANCOROTTI COSMETICS S.P.A.[2016]</t>
  </si>
  <si>
    <t>ANCOROTTI COSMETICS S.P.A.[2017]</t>
  </si>
  <si>
    <t>ANCOROTTI COSMETICS S.P.A.[2018]</t>
  </si>
  <si>
    <t>ANCOROTTI COSMETICS S.P.A.[2019]</t>
  </si>
  <si>
    <t>ANCOROTTI COSMETICS S.P.A.[2020]</t>
  </si>
  <si>
    <t>ANCOROTTI COSMETICS S.P.A.[2021]</t>
  </si>
  <si>
    <t>ANCOROTTI COSMETICS S.P.A.[2022]</t>
  </si>
  <si>
    <t>ANCOROTTI COSMETICS S.P.A.[2023]</t>
  </si>
  <si>
    <t>ANCOROTTI COSMETICS S.P.A.[2024]</t>
  </si>
  <si>
    <t>ATOP S.P.A.[2015]</t>
  </si>
  <si>
    <t>ATOP S.P.A.[2016]</t>
  </si>
  <si>
    <t>ATOP S.P.A.[2017]</t>
  </si>
  <si>
    <t>ATOP S.P.A.[2018]</t>
  </si>
  <si>
    <t>ATOP S.P.A.[2019]</t>
  </si>
  <si>
    <t>ATOP S.P.A.[2020]</t>
  </si>
  <si>
    <t>ATOP S.P.A.[2021]</t>
  </si>
  <si>
    <t>ATOP S.P.A.[2022]</t>
  </si>
  <si>
    <t>ATOP S.P.A.[2023]</t>
  </si>
  <si>
    <t>ATOP S.P.A.[2024]</t>
  </si>
  <si>
    <t>AUTOTECNICA MOTORI S.R.L.[2016]</t>
  </si>
  <si>
    <t>AUTOTECNICA MOTORI S.R.L.[2017]</t>
  </si>
  <si>
    <t>AUTOTECNICA MOTORI S.R.L.[2018]</t>
  </si>
  <si>
    <t>AUTOTECNICA MOTORI S.R.L.[2019]</t>
  </si>
  <si>
    <t>AUTOTECNICA MOTORI S.R.L.[2020]</t>
  </si>
  <si>
    <t>AUTOTECNICA MOTORI S.R.L.[2021]</t>
  </si>
  <si>
    <t>AUTOTECNICA MOTORI S.R.L.[2022]</t>
  </si>
  <si>
    <t>AUTOTECNICA MOTORI S.R.L.[2023]</t>
  </si>
  <si>
    <t>AUTOTECNICA MOTORI S.R.L.[2024]</t>
  </si>
  <si>
    <t>AUTOVIA PADANA S.P.A[2016]</t>
  </si>
  <si>
    <t>Local Parent</t>
  </si>
  <si>
    <t>AUTOVIA PADANA S.P.A[2017]</t>
  </si>
  <si>
    <t>AUTOVIA PADANA S.P.A[2018]</t>
  </si>
  <si>
    <t>AUTOVIA PADANA S.P.A[2019]</t>
  </si>
  <si>
    <t>AUTOVIA PADANA S.P.A[2020]</t>
  </si>
  <si>
    <t>AUTOVIA PADANA S.P.A[2021]</t>
  </si>
  <si>
    <t>AUTOVIA PADANA S.P.A[2022]</t>
  </si>
  <si>
    <t>AUTOVIA PADANA S.P.A[2023]</t>
  </si>
  <si>
    <t>AUTOVIA PADANA S.P.A[2024]</t>
  </si>
  <si>
    <t>AXO LIGHT S.R.L.[2015]</t>
  </si>
  <si>
    <t>AXO LIGHT S.R.L.[2016]</t>
  </si>
  <si>
    <t>AXO LIGHT S.R.L.[2017]</t>
  </si>
  <si>
    <t>AXO LIGHT S.R.L.[2018]</t>
  </si>
  <si>
    <t>AXO LIGHT S.R.L.[2019]</t>
  </si>
  <si>
    <t>AXO LIGHT S.R.L.[2020]</t>
  </si>
  <si>
    <t>AXO LIGHT S.R.L.[2021]</t>
  </si>
  <si>
    <t>AXO LIGHT S.R.L.[2022]</t>
  </si>
  <si>
    <t>AXO LIGHT S.R.L.[2023]</t>
  </si>
  <si>
    <t>AXO LIGHT S.R.L.[2024]</t>
  </si>
  <si>
    <t>BIOAGRICERT S.R.L.[2015]</t>
  </si>
  <si>
    <t>Family &amp; Pfivate</t>
  </si>
  <si>
    <t>BIOAGRICERT S.R.L.[2016]</t>
  </si>
  <si>
    <t>BIOAGRICERT S.R.L.[2017]</t>
  </si>
  <si>
    <t>BIOAGRICERT S.R.L.[2018]</t>
  </si>
  <si>
    <t>BIOAGRICERT S.R.L.[2019]</t>
  </si>
  <si>
    <t>BIOAGRICERT S.R.L.[2020]</t>
  </si>
  <si>
    <t>BIOAGRICERT S.R.L.[2021]</t>
  </si>
  <si>
    <t>BIOAGRICERT S.R.L.[2022]</t>
  </si>
  <si>
    <t>BIOAGRICERT S.R.L.[2023]</t>
  </si>
  <si>
    <t>BIOAGRICERT S.R.L.[2024]</t>
  </si>
  <si>
    <t>BIOLCHIM S.P.A.[2014]</t>
  </si>
  <si>
    <t>BIOLCHIM S.P.A.[2015]</t>
  </si>
  <si>
    <t>BIOLCHIM S.P.A.[2016]</t>
  </si>
  <si>
    <t>BIOLCHIM S.P.A.[2017]</t>
  </si>
  <si>
    <t>BIOLCHIM S.P.A.[2018]</t>
  </si>
  <si>
    <t>BIOLCHIM S.P.A.[2019]</t>
  </si>
  <si>
    <t>BIOLCHIM S.P.A.[2020]</t>
  </si>
  <si>
    <t>BIOLCHIM S.P.A.[2021]</t>
  </si>
  <si>
    <t>BIOLCHIM S.P.A.[2022]</t>
  </si>
  <si>
    <t>BIOLCHIM S.P.A.[2023]</t>
  </si>
  <si>
    <t>BOGLIOLI S.P.A.[2014]</t>
  </si>
  <si>
    <t>BOGLIOLI S.P.A.[2015]</t>
  </si>
  <si>
    <t>BOGLIOLI S.P.A.[2016]</t>
  </si>
  <si>
    <t>BOGLIOLI S.P.A.[2017]</t>
  </si>
  <si>
    <t>BOGLIOLI S.P.A.[2018]</t>
  </si>
  <si>
    <t>BOGLIOLI S.P.A.[2019]</t>
  </si>
  <si>
    <t>BOGLIOLI S.P.A.[2020]</t>
  </si>
  <si>
    <t>BOGLIOLI S.P.A.[2021]</t>
  </si>
  <si>
    <t>BOGLIOLI S.P.A.[2022]</t>
  </si>
  <si>
    <t>BOGLIOLI S.P.A.[2023]</t>
  </si>
  <si>
    <t>CARTIERE PAOLO PIGNA S.P.A.[2015]</t>
  </si>
  <si>
    <t>CARTIERE PAOLO PIGNA S.P.A.[2016]</t>
  </si>
  <si>
    <t>CARTIERE PAOLO PIGNA S.P.A.[2017]</t>
  </si>
  <si>
    <t>CARTIERE PAOLO PIGNA S.P.A.[2018]</t>
  </si>
  <si>
    <t>CARTIERE PAOLO PIGNA S.P.A.[2019]</t>
  </si>
  <si>
    <t>CARTIERE PAOLO PIGNA S.P.A.[2020]</t>
  </si>
  <si>
    <t>CARTIERE PAOLO PIGNA S.P.A.[2021]</t>
  </si>
  <si>
    <t>CARTIERE PAOLO PIGNA S.P.A.[2022]</t>
  </si>
  <si>
    <t>CARTIERE PAOLO PIGNA S.P.A.[2023]</t>
  </si>
  <si>
    <t>CARTIERE PAOLO PIGNA S.P.A.[2024]</t>
  </si>
  <si>
    <t>CDS S.R.L.[2015]</t>
  </si>
  <si>
    <t>Replacement</t>
  </si>
  <si>
    <t>CDS S.R.L.[2016]</t>
  </si>
  <si>
    <t>CDS S.R.L.[2017]</t>
  </si>
  <si>
    <t>CDS S.R.L.[2018]</t>
  </si>
  <si>
    <t>CDS S.R.L.[2019]</t>
  </si>
  <si>
    <t>CDS S.R.L.[2020]</t>
  </si>
  <si>
    <t>CDS S.R.L.[2021]</t>
  </si>
  <si>
    <t>CDS S.R.L.[2022]</t>
  </si>
  <si>
    <t>CDS S.R.L.[2023]</t>
  </si>
  <si>
    <t>CDS S.R.L.[2024]</t>
  </si>
  <si>
    <t>CEDACRI S.P.A.[2015]</t>
  </si>
  <si>
    <t>Financial services</t>
  </si>
  <si>
    <t>CEDACRI S.P.A.[2016]</t>
  </si>
  <si>
    <t>CEDACRI S.P.A.[2017]</t>
  </si>
  <si>
    <t>CEDACRI S.P.A.[2018]</t>
  </si>
  <si>
    <t>CEDACRI S.P.A.[2019]</t>
  </si>
  <si>
    <t>CEDACRI S.P.A.[2020]</t>
  </si>
  <si>
    <t>CEDACRI S.P.A.[2021]</t>
  </si>
  <si>
    <t>CEDACRI S.P.A.[2022]</t>
  </si>
  <si>
    <t>CEDACRI S.P.A.[2023]</t>
  </si>
  <si>
    <t>CEDACRI S.P.A.[2024]</t>
  </si>
  <si>
    <t>CEME S.P.A.[2015]</t>
  </si>
  <si>
    <t>CEME S.P.A.[2016]</t>
  </si>
  <si>
    <t>CEME S.P.A.[2017]</t>
  </si>
  <si>
    <t>CEME S.P.A.[2018]</t>
  </si>
  <si>
    <t>CEME S.P.A.[2019]</t>
  </si>
  <si>
    <t>CEME S.P.A.[2020]</t>
  </si>
  <si>
    <t>CEME S.P.A.[2021]</t>
  </si>
  <si>
    <t>CEME S.P.A.[2022]</t>
  </si>
  <si>
    <t>CEME S.P.A.[2023]</t>
  </si>
  <si>
    <t>CEME S.P.A.[2024]</t>
  </si>
  <si>
    <t>CENACCHI INTERNATIONAL S.R.L.[2015]</t>
  </si>
  <si>
    <t>CENACCHI INTERNATIONAL S.R.L.[2016]</t>
  </si>
  <si>
    <t>CENACCHI INTERNATIONAL S.R.L.[2017]</t>
  </si>
  <si>
    <t>CENACCHI INTERNATIONAL S.R.L.[2018]</t>
  </si>
  <si>
    <t>CENACCHI INTERNATIONAL S.R.L.[2019]</t>
  </si>
  <si>
    <t>CENACCHI INTERNATIONAL S.R.L.[2020]</t>
  </si>
  <si>
    <t>CENACCHI INTERNATIONAL S.R.L.[2021]</t>
  </si>
  <si>
    <t>CENACCHI INTERNATIONAL S.R.L.[2022]</t>
  </si>
  <si>
    <t>CENACCHI INTERNATIONAL S.R.L.[2023]</t>
  </si>
  <si>
    <t>CENACCHI INTERNATIONAL S.R.L.[2024]</t>
  </si>
  <si>
    <t>CERAMICA CIELO - S.P.A.[2015]</t>
  </si>
  <si>
    <t>CERAMICA CIELO - S.P.A.[2016]</t>
  </si>
  <si>
    <t>CERAMICA CIELO - S.P.A.[2017]</t>
  </si>
  <si>
    <t>CERAMICA CIELO - S.P.A.[2018]</t>
  </si>
  <si>
    <t>CERAMICA CIELO - S.P.A.[2019]</t>
  </si>
  <si>
    <t>CERAMICA CIELO - S.P.A.[2020]</t>
  </si>
  <si>
    <t>CERAMICA CIELO - S.P.A.[2021]</t>
  </si>
  <si>
    <t>CERAMICA CIELO - S.P.A.[2022]</t>
  </si>
  <si>
    <t>CERAMICA CIELO - S.P.A.[2023]</t>
  </si>
  <si>
    <t>CERAMICA CIELO - S.P.A.[2024]</t>
  </si>
  <si>
    <t>CORPO VIGILI GIURATI - S.P.A.[2015]</t>
  </si>
  <si>
    <t>CORPO VIGILI GIURATI - S.P.A.[2016]</t>
  </si>
  <si>
    <t>CORPO VIGILI GIURATI - S.P.A.[2017]</t>
  </si>
  <si>
    <t>CORPO VIGILI GIURATI - S.P.A.[2018]</t>
  </si>
  <si>
    <t>CORPO VIGILI GIURATI - S.P.A.[2019]</t>
  </si>
  <si>
    <t>CORPO VIGILI GIURATI - S.P.A.[2020]</t>
  </si>
  <si>
    <t>CORPO VIGILI GIURATI - S.P.A.[2021]</t>
  </si>
  <si>
    <t>CORPO VIGILI GIURATI - S.P.A.[2022]</t>
  </si>
  <si>
    <t>CORPO VIGILI GIURATI - S.P.A.[2023]</t>
  </si>
  <si>
    <t>CORPO VIGILI GIURATI - S.P.A.[2024]</t>
  </si>
  <si>
    <t>INDUSTRIE DE NORA S.P.A.[2015]</t>
  </si>
  <si>
    <t>INDUSTRIE DE NORA S.P.A.[2016]</t>
  </si>
  <si>
    <t>INDUSTRIE DE NORA S.P.A.[2017]</t>
  </si>
  <si>
    <t>INDUSTRIE DE NORA S.P.A.[2018]</t>
  </si>
  <si>
    <t>INDUSTRIE DE NORA S.P.A.[2019]</t>
  </si>
  <si>
    <t>INDUSTRIE DE NORA S.P.A.[2020]</t>
  </si>
  <si>
    <t>INDUSTRIE DE NORA S.P.A.[2021]</t>
  </si>
  <si>
    <t>INDUSTRIE DE NORA S.P.A.[2022]</t>
  </si>
  <si>
    <t>INDUSTRIE DE NORA S.P.A.[2023]</t>
  </si>
  <si>
    <t>INDUSTRIE DE NORA S.P.A.[2024]</t>
  </si>
  <si>
    <t>DEVON&amp;DEVON S.P.A.[2015]</t>
  </si>
  <si>
    <t>DEVON&amp;DEVON S.P.A.[2016]</t>
  </si>
  <si>
    <t>DEVON&amp;DEVON S.P.A.[2017]</t>
  </si>
  <si>
    <t>DEVON&amp;DEVON S.P.A.[2018]</t>
  </si>
  <si>
    <t>DEVON&amp;DEVON S.P.A.[2019]</t>
  </si>
  <si>
    <t>DEVON&amp;DEVON S.P.A.[2020]</t>
  </si>
  <si>
    <t>DEVON&amp;DEVON S.P.A.[2021]</t>
  </si>
  <si>
    <t>DEVON&amp;DEVON S.P.A.[2022]</t>
  </si>
  <si>
    <t>DEVON&amp;DEVON S.P.A.[2023]</t>
  </si>
  <si>
    <t>DEVON&amp;DEVON S.P.A.[2024]</t>
  </si>
  <si>
    <t>D.I.MAR. S.R.L.[2014]</t>
  </si>
  <si>
    <t>Marche</t>
  </si>
  <si>
    <t>D.I.MAR. S.R.L.[2015]</t>
  </si>
  <si>
    <t>D.I.MAR. S.R.L.[2016]</t>
  </si>
  <si>
    <t>D.I.MAR. S.R.L.[2017]</t>
  </si>
  <si>
    <t>D.I.MAR. S.R.L.[2018]</t>
  </si>
  <si>
    <t>D.I.MAR. S.R.L.[2019]</t>
  </si>
  <si>
    <t>D.I.MAR. S.R.L.[2020]</t>
  </si>
  <si>
    <t>D.I.MAR. S.R.L.[2021]</t>
  </si>
  <si>
    <t>D.I.MAR. S.R.L.[2022]</t>
  </si>
  <si>
    <t>D.I.MAR. S.R.L.[2023]</t>
  </si>
  <si>
    <t>DUPLOMATIC MS S.P.A.[2015]</t>
  </si>
  <si>
    <t>DUPLOMATIC MS S.P.A.[2016]</t>
  </si>
  <si>
    <t>DUPLOMATIC MS S.P.A.[2017]</t>
  </si>
  <si>
    <t>DUPLOMATIC MS S.P.A.[2018]</t>
  </si>
  <si>
    <t>DUPLOMATIC MS S.P.A.[2019]</t>
  </si>
  <si>
    <t>DUPLOMATIC MS S.P.A.[2020]</t>
  </si>
  <si>
    <t>DUPLOMATIC MS S.P.A.[2021]</t>
  </si>
  <si>
    <t>DUPLOMATIC MS S.P.A.[2022]</t>
  </si>
  <si>
    <t>DUPLOMATIC MS S.P.A.[2023]</t>
  </si>
  <si>
    <t>DUPLOMATIC MS S.P.A.[2024]</t>
  </si>
  <si>
    <t>ESAOTE S.P.A.[2015]</t>
  </si>
  <si>
    <t>Pharmaceutical and biopharmaceutical industry</t>
  </si>
  <si>
    <t>ESAOTE S.P.A.[2016]</t>
  </si>
  <si>
    <t>ESAOTE S.P.A.[2017]</t>
  </si>
  <si>
    <t>ESAOTE S.P.A.[2018]</t>
  </si>
  <si>
    <t>ESAOTE S.P.A.[2019]</t>
  </si>
  <si>
    <t>ESAOTE S.P.A.[2020]</t>
  </si>
  <si>
    <t>ESAOTE S.P.A.[2021]</t>
  </si>
  <si>
    <t>ESAOTE S.P.A.[2022]</t>
  </si>
  <si>
    <t>ESAOTE S.P.A.[2023]</t>
  </si>
  <si>
    <t>ESAOTE S.P.A.[2024]</t>
  </si>
  <si>
    <t>GRUPPO FABBRI VIGNOLA S.P.A.[2015]</t>
  </si>
  <si>
    <t>GRUPPO FABBRI VIGNOLA S.P.A.[2016]</t>
  </si>
  <si>
    <t>GRUPPO FABBRI VIGNOLA S.P.A.[2017]</t>
  </si>
  <si>
    <t>GRUPPO FABBRI VIGNOLA S.P.A.[2018]</t>
  </si>
  <si>
    <t>GRUPPO FABBRI VIGNOLA S.P.A.[2019]</t>
  </si>
  <si>
    <t>GRUPPO FABBRI VIGNOLA S.P.A.[2020]</t>
  </si>
  <si>
    <t>GRUPPO FABBRI VIGNOLA S.P.A.[2021]</t>
  </si>
  <si>
    <t>GRUPPO FABBRI VIGNOLA S.P.A.[2022]</t>
  </si>
  <si>
    <t>GRUPPO FABBRI VIGNOLA S.P.A.[2023]</t>
  </si>
  <si>
    <t>GRUPPO FABBRI VIGNOLA S.P.A.[2024]</t>
  </si>
  <si>
    <t>FINTYRE S.P.A.[2017]</t>
  </si>
  <si>
    <t>FINTYRE S.P.A.[2018]</t>
  </si>
  <si>
    <t>FINTYRE S.P.A.[2019]</t>
  </si>
  <si>
    <t>FINTYRE S.P.A.[2020]</t>
  </si>
  <si>
    <t>FINTYRE S.P.A.[2021]</t>
  </si>
  <si>
    <t>FINTYRE S.P.A.[2022]</t>
  </si>
  <si>
    <t>FINTYRE S.P.A.[2023]</t>
  </si>
  <si>
    <t>FINTYRE S.P.A.[2024]</t>
  </si>
  <si>
    <t>FIOCCHI MUNIZIONI S.P.A.[2014]</t>
  </si>
  <si>
    <t>FIOCCHI MUNIZIONI S.P.A.[2015]</t>
  </si>
  <si>
    <t>FIOCCHI MUNIZIONI S.P.A.[2016]</t>
  </si>
  <si>
    <t>FIOCCHI MUNIZIONI S.P.A.[2017]</t>
  </si>
  <si>
    <t>FIOCCHI MUNIZIONI S.P.A.[2018]</t>
  </si>
  <si>
    <t>FIOCCHI MUNIZIONI S.P.A.[2019]</t>
  </si>
  <si>
    <t>FIOCCHI MUNIZIONI S.P.A.[2020]</t>
  </si>
  <si>
    <t>FIOCCHI MUNIZIONI S.P.A.[2021]</t>
  </si>
  <si>
    <t>FIOCCHI MUNIZIONI S.P.A.[2022]</t>
  </si>
  <si>
    <t>FIOCCHI MUNIZIONI S.P.A.[2023]</t>
  </si>
  <si>
    <t>FONDERIE VALDELSANE - S.P.A.[2015]</t>
  </si>
  <si>
    <t>FONDERIE VALDELSANE - S.P.A.[2016]</t>
  </si>
  <si>
    <t>FONDERIE VALDELSANE - S.P.A.[2017]</t>
  </si>
  <si>
    <t>FONDERIE VALDELSANE - S.P.A.[2018]</t>
  </si>
  <si>
    <t>FONDERIE VALDELSANE - S.P.A.[2019]</t>
  </si>
  <si>
    <t>FONDERIE VALDELSANE - S.P.A.[2020]</t>
  </si>
  <si>
    <t>FONDERIE VALDELSANE - S.P.A.[2021]</t>
  </si>
  <si>
    <t>FONDERIE VALDELSANE - S.P.A.[2022]</t>
  </si>
  <si>
    <t>FONDERIE VALDELSANE - S.P.A.[2023]</t>
  </si>
  <si>
    <t>FONDERIE VALDELSANE - S.P.A.[2024]</t>
  </si>
  <si>
    <t>GARDA PLAST SPA[2015]</t>
  </si>
  <si>
    <t>GARDA PLAST SPA[2016]</t>
  </si>
  <si>
    <t>GARDA PLAST SPA[2017]</t>
  </si>
  <si>
    <t>GARDA PLAST SPA[2018]</t>
  </si>
  <si>
    <t>GARDA PLAST SPA[2019]</t>
  </si>
  <si>
    <t>GARDA PLAST SPA[2020]</t>
  </si>
  <si>
    <t>GARDA PLAST SPA[2021]</t>
  </si>
  <si>
    <t>GARDA PLAST SPA[2022]</t>
  </si>
  <si>
    <t>GARDA PLAST SPA[2023]</t>
  </si>
  <si>
    <t>GARDA PLAST SPA[2024]</t>
  </si>
  <si>
    <t>GOLDEN GOOSE S.P.A.[2015]</t>
  </si>
  <si>
    <t>GOLDEN GOOSE S.P.A.[2016]</t>
  </si>
  <si>
    <t>GOLDEN GOOSE S.P.A.[2017]</t>
  </si>
  <si>
    <t>GOLDEN GOOSE S.P.A.[2018]</t>
  </si>
  <si>
    <t>GOLDEN GOOSE S.P.A.[2019]</t>
  </si>
  <si>
    <t>GOLDEN GOOSE S.P.A.[2020]</t>
  </si>
  <si>
    <t>GOLDEN GOOSE S.P.A.[2021]</t>
  </si>
  <si>
    <t>GOLDEN GOOSE S.P.A.[2022]</t>
  </si>
  <si>
    <t>GOLDEN GOOSE S.P.A.[2023]</t>
  </si>
  <si>
    <t>GOLDEN GOOSE S.P.A.[2024]</t>
  </si>
  <si>
    <t>SELECTA ITALIA S.P.A.[2015]</t>
  </si>
  <si>
    <t>SELECTA ITALIA S.P.A.[2016]</t>
  </si>
  <si>
    <t>SELECTA ITALIA S.P.A.[2017]</t>
  </si>
  <si>
    <t>SELECTA ITALIA S.P.A.[2018]</t>
  </si>
  <si>
    <t>SELECTA ITALIA S.P.A.[2019]</t>
  </si>
  <si>
    <t>SELECTA ITALIA S.P.A.[2020]</t>
  </si>
  <si>
    <t>SELECTA ITALIA S.P.A.[2021]</t>
  </si>
  <si>
    <t>SELECTA ITALIA S.P.A.[2022]</t>
  </si>
  <si>
    <t>SELECTA ITALIA S.P.A.[2023]</t>
  </si>
  <si>
    <t>SELECTA ITALIA S.P.A.[2024]</t>
  </si>
  <si>
    <t>FAGIOLI - S.P.A.[2015]</t>
  </si>
  <si>
    <t>FAGIOLI - S.P.A.[2016]</t>
  </si>
  <si>
    <t>FAGIOLI - S.P.A.[2017]</t>
  </si>
  <si>
    <t>FAGIOLI - S.P.A.[2018]</t>
  </si>
  <si>
    <t>FAGIOLI - S.P.A.[2019]</t>
  </si>
  <si>
    <t>FAGIOLI - S.P.A.[2020]</t>
  </si>
  <si>
    <t>FAGIOLI - S.P.A.[2021]</t>
  </si>
  <si>
    <t>FAGIOLI - S.P.A.[2022]</t>
  </si>
  <si>
    <t>FAGIOLI - S.P.A.[2023]</t>
  </si>
  <si>
    <t>FAGIOLI - S.P.A.[2024]</t>
  </si>
  <si>
    <t>FEDRIGONI S.P.A.[2015]</t>
  </si>
  <si>
    <t>FEDRIGONI S.P.A.[2016]</t>
  </si>
  <si>
    <t>FEDRIGONI S.P.A.[2017]</t>
  </si>
  <si>
    <t>FEDRIGONI S.P.A.[2018]</t>
  </si>
  <si>
    <t>FEDRIGONI S.P.A.[2019]</t>
  </si>
  <si>
    <t>FEDRIGONI S.P.A.[2020]</t>
  </si>
  <si>
    <t>FEDRIGONI S.P.A.[2021]</t>
  </si>
  <si>
    <t>FEDRIGONI S.P.A.[2022]</t>
  </si>
  <si>
    <t>FEDRIGONI S.P.A.[2023]</t>
  </si>
  <si>
    <t>FEDRIGONI S.P.A.[2024]</t>
  </si>
  <si>
    <t>GC GROUP S.P.A.[2015]</t>
  </si>
  <si>
    <t>GC GROUP S.P.A.[2016]</t>
  </si>
  <si>
    <t>GC GROUP S.P.A.[2017]</t>
  </si>
  <si>
    <t>GC GROUP S.P.A.[2018]</t>
  </si>
  <si>
    <t>GC GROUP S.P.A.[2019]</t>
  </si>
  <si>
    <t>GC GROUP S.P.A.[2020]</t>
  </si>
  <si>
    <t>GC GROUP S.P.A.[2021]</t>
  </si>
  <si>
    <t>GC GROUP S.P.A.[2022]</t>
  </si>
  <si>
    <t>GC GROUP S.P.A.[2023]</t>
  </si>
  <si>
    <t>GC GROUP S.P.A.[2024]</t>
  </si>
  <si>
    <t>GIOVANNI BOZZETTO S.P.A.[2015]</t>
  </si>
  <si>
    <t>GIOVANNI BOZZETTO S.P.A.[2016]</t>
  </si>
  <si>
    <t>GIOVANNI BOZZETTO S.P.A.[2017]</t>
  </si>
  <si>
    <t>GIOVANNI BOZZETTO S.P.A.[2018]</t>
  </si>
  <si>
    <t>GIOVANNI BOZZETTO S.P.A.[2019]</t>
  </si>
  <si>
    <t>GIOVANNI BOZZETTO S.P.A.[2020]</t>
  </si>
  <si>
    <t>GIOVANNI BOZZETTO S.P.A.[2021]</t>
  </si>
  <si>
    <t>GIOVANNI BOZZETTO S.P.A.[2022]</t>
  </si>
  <si>
    <t>GIOVANNI BOZZETTO S.P.A.[2023]</t>
  </si>
  <si>
    <t>GIOVANNI BOZZETTO S.P.A.[2024]</t>
  </si>
  <si>
    <t>GRUPPO INVESTIMENTI PORTUALI S.R.L.[2014]</t>
  </si>
  <si>
    <t>Farnily &amp; Private</t>
  </si>
  <si>
    <t>GRUPPO INVESTIMENTI PORTUALI S.R.L.[2015]</t>
  </si>
  <si>
    <t>GRUPPO INVESTIMENTI PORTUALI S.R.L.[2016]</t>
  </si>
  <si>
    <t>GRUPPO INVESTIMENTI PORTUALI S.R.L.[2017]</t>
  </si>
  <si>
    <t>GRUPPO INVESTIMENTI PORTUALI S.R.L.[2018]</t>
  </si>
  <si>
    <t>GRUPPO INVESTIMENTI PORTUALI S.R.L.[2019]</t>
  </si>
  <si>
    <t>GRUPPO INVESTIMENTI PORTUALI S.R.L.[2020]</t>
  </si>
  <si>
    <t>GRUPPO INVESTIMENTI PORTUALI S.R.L.[2021]</t>
  </si>
  <si>
    <t>GRUPPO INVESTIMENTI PORTUALI S.R.L.[2022]</t>
  </si>
  <si>
    <t>GRUPPO INVESTIMENTI PORTUALI S.R.L.[2023]</t>
  </si>
  <si>
    <t>HNH HOSPITALITY S.P.A.[2015]</t>
  </si>
  <si>
    <t>HNH HOSPITALITY S.P.A.[2016]</t>
  </si>
  <si>
    <t>HNH HOSPITALITY S.P.A.[2017]</t>
  </si>
  <si>
    <t>HNH HOSPITALITY S.P.A.[2018]</t>
  </si>
  <si>
    <t>HNH HOSPITALITY S.P.A.[2019]</t>
  </si>
  <si>
    <t>HNH HOSPITALITY S.P.A.[2020]</t>
  </si>
  <si>
    <t>HNH HOSPITALITY S.P.A.[2021]</t>
  </si>
  <si>
    <t>HNH HOSPITALITY S.P.A.[2022]</t>
  </si>
  <si>
    <t>HNH HOSPITALITY S.P.A.[2023]</t>
  </si>
  <si>
    <t>HNH HOSPITALITY S.P.A.[2024]</t>
  </si>
  <si>
    <t>HOTELTURIST S.P.A.[2015]</t>
  </si>
  <si>
    <t>HOTELTURIST S.P.A.[2016]</t>
  </si>
  <si>
    <t>HOTELTURIST S.P.A.[2017]</t>
  </si>
  <si>
    <t>HOTELTURIST S.P.A.[2018]</t>
  </si>
  <si>
    <t>HOTELTURIST S.P.A.[2019]</t>
  </si>
  <si>
    <t>HOTELTURIST S.P.A.[2020]</t>
  </si>
  <si>
    <t>HOTELTURIST S.P.A.[2021]</t>
  </si>
  <si>
    <t>HOTELTURIST S.P.A.[2022]</t>
  </si>
  <si>
    <t>HOTELTURIST S.P.A.[2023]</t>
  </si>
  <si>
    <t>HOTELTURIST S.P.A.[2024]</t>
  </si>
  <si>
    <t>IDEAL S.R.L.[2015]</t>
  </si>
  <si>
    <t>IDEAL S.R.L.[2016]</t>
  </si>
  <si>
    <t>IDEAL S.R.L.[2017]</t>
  </si>
  <si>
    <t>IDEAL S.R.L.[2018]</t>
  </si>
  <si>
    <t>IDEAL S.R.L.[2019]</t>
  </si>
  <si>
    <t>IDEAL S.R.L.[2020]</t>
  </si>
  <si>
    <t>IDEAL S.R.L.[2021]</t>
  </si>
  <si>
    <t>IDEAL S.R.L.[2022]</t>
  </si>
  <si>
    <t>IDEAL S.R.L.[2023]</t>
  </si>
  <si>
    <t>IDEAL S.R.L.[2024]</t>
  </si>
  <si>
    <t>I.M.C. S.P.A.[2015]</t>
  </si>
  <si>
    <t>I.M.C. S.P.A.[2016]</t>
  </si>
  <si>
    <t>I.M.C. S.P.A.[2017]</t>
  </si>
  <si>
    <t>I.M.C. S.P.A.[2018]</t>
  </si>
  <si>
    <t>I.M.C. S.P.A.[2019]</t>
  </si>
  <si>
    <t>I.M.C. S.P.A.[2020]</t>
  </si>
  <si>
    <t>I.M.C. S.P.A.[2021]</t>
  </si>
  <si>
    <t>I.M.C. S.P.A.[2022]</t>
  </si>
  <si>
    <t>I.M.C. S.P.A.[2023]</t>
  </si>
  <si>
    <t>I.M.C. S.P.A.[2024]</t>
  </si>
  <si>
    <t>IRCA S.P.A.[2017]</t>
  </si>
  <si>
    <t>IRCA S.P.A.[2018]</t>
  </si>
  <si>
    <t>IRCA S.P.A.[2019]</t>
  </si>
  <si>
    <t>IRCA S.P.A.[2020]</t>
  </si>
  <si>
    <t>IRCA S.P.A.[2021]</t>
  </si>
  <si>
    <t>IRCA S.P.A.[2022]</t>
  </si>
  <si>
    <t>IRCA S.P.A.[2023]</t>
  </si>
  <si>
    <t>ISOCLIMA S.P.A.[2015]</t>
  </si>
  <si>
    <t>ISOCLIMA S.P.A.[2016]</t>
  </si>
  <si>
    <t>ISOCLIMA S.P.A.[2017]</t>
  </si>
  <si>
    <t>ISOCLIMA S.P.A.[2018]</t>
  </si>
  <si>
    <t>ISOCLIMA S.P.A.[2019]</t>
  </si>
  <si>
    <t>ISOCLIMA S.P.A.[2020]</t>
  </si>
  <si>
    <t>ISOCLIMA S.P.A.[2021]</t>
  </si>
  <si>
    <t>ISOCLIMA S.P.A.[2022]</t>
  </si>
  <si>
    <t>ISOCLIMA S.P.A.[2023]</t>
  </si>
  <si>
    <t>ISOCLIMA S.P.A.[2024]</t>
  </si>
  <si>
    <t>LA FABBRICA SPA[2013]</t>
  </si>
  <si>
    <t>LA FABBRICA SPA[2014]</t>
  </si>
  <si>
    <t>LA FABBRICA SPA[2015]</t>
  </si>
  <si>
    <t>LA FABBRICA SPA[2016]</t>
  </si>
  <si>
    <t>LA FABBRICA SPA[2017]</t>
  </si>
  <si>
    <t>LA FABBRICA SPA[2018]</t>
  </si>
  <si>
    <t>LA FABBRICA SPA[2019]</t>
  </si>
  <si>
    <t>LA FABBRICA SPA[2020]</t>
  </si>
  <si>
    <t>LA FABBRICA SPA[2021]</t>
  </si>
  <si>
    <t>LA FABBRICA SPA[2022]</t>
  </si>
  <si>
    <t>GRUPPO LA PIADINERIA S.P.A.[2014]</t>
  </si>
  <si>
    <t>GRUPPO LA PIADINERIA S.P.A.[2015]</t>
  </si>
  <si>
    <t>GRUPPO LA PIADINERIA S.P.A.[2016]</t>
  </si>
  <si>
    <t>GRUPPO LA PIADINERIA S.P.A.[2017]</t>
  </si>
  <si>
    <t>GRUPPO LA PIADINERIA S.P.A.[2018]</t>
  </si>
  <si>
    <t>GRUPPO LA PIADINERIA S.P.A.[2019]</t>
  </si>
  <si>
    <t>GRUPPO LA PIADINERIA S.P.A.[2020]</t>
  </si>
  <si>
    <t>GRUPPO LA PIADINERIA S.P.A.[2021]</t>
  </si>
  <si>
    <t>GRUPPO LA PIADINERIA S.P.A.[2022]</t>
  </si>
  <si>
    <t>GRUPPO LA PIADINERIA S.P.A.[2023]</t>
  </si>
  <si>
    <t>LUTECH S.P.A.[2015]</t>
  </si>
  <si>
    <t>LUTECH S.P.A.[2016]</t>
  </si>
  <si>
    <t>LUTECH S.P.A.[2017]</t>
  </si>
  <si>
    <t>LUTECH S.P.A.[2018]</t>
  </si>
  <si>
    <t>LUTECH S.P.A.[2019]</t>
  </si>
  <si>
    <t>LUTECH S.P.A.[2020]</t>
  </si>
  <si>
    <t>LUTECH S.P.A.[2021]</t>
  </si>
  <si>
    <t>LUTECH S.P.A.[2022]</t>
  </si>
  <si>
    <t>LUTECH S.P.A.[2023]</t>
  </si>
  <si>
    <t>LUTECH S.P.A.[2024]</t>
  </si>
  <si>
    <t>M-CUBE S.P.A.[2015]</t>
  </si>
  <si>
    <t>M-CUBE S.P.A.[2016]</t>
  </si>
  <si>
    <t>M-CUBE S.P.A.[2017]</t>
  </si>
  <si>
    <t>M-CUBE S.P.A.[2018]</t>
  </si>
  <si>
    <t>M-CUBE S.P.A.[2019]</t>
  </si>
  <si>
    <t>M-CUBE S.P.A.[2020]</t>
  </si>
  <si>
    <t>M-CUBE S.P.A.[2021]</t>
  </si>
  <si>
    <t>M-CUBE S.P.A.[2022]</t>
  </si>
  <si>
    <t>M-CUBE S.P.A.[2023]</t>
  </si>
  <si>
    <t>M-CUBE S.P.A.[2024]</t>
  </si>
  <si>
    <t>MAW S.P.A.[2015]</t>
  </si>
  <si>
    <t>Farmy &amp; Private</t>
  </si>
  <si>
    <t>MAW S.P.A.[2016]</t>
  </si>
  <si>
    <t>MAW S.P.A.[2017]</t>
  </si>
  <si>
    <t>MAW S.P.A.[2018]</t>
  </si>
  <si>
    <t>MAW S.P.A.[2019]</t>
  </si>
  <si>
    <t>MAW S.P.A.[2020]</t>
  </si>
  <si>
    <t>MAW S.P.A.[2021]</t>
  </si>
  <si>
    <t>MAW S.P.A.[2022]</t>
  </si>
  <si>
    <t>MAW S.P.A.[2023]</t>
  </si>
  <si>
    <t>MAW S.P.A.[2024]</t>
  </si>
  <si>
    <t>MODECOR ITALIANA S.R.L.[2014]</t>
  </si>
  <si>
    <t>MODECOR ITALIANA S.R.L.[2015]</t>
  </si>
  <si>
    <t>MODECOR ITALIANA S.R.L.[2016]</t>
  </si>
  <si>
    <t>MODECOR ITALIANA S.R.L.[2017]</t>
  </si>
  <si>
    <t>MODECOR ITALIANA S.R.L.[2018]</t>
  </si>
  <si>
    <t>MODECOR ITALIANA S.R.L.[2019]</t>
  </si>
  <si>
    <t>MODECOR ITALIANA S.R.L.[2020]</t>
  </si>
  <si>
    <t>MODECOR ITALIANA S.R.L.[2021]</t>
  </si>
  <si>
    <t>MODECOR ITALIANA S.R.L.[2022]</t>
  </si>
  <si>
    <t>MODECOR ITALIANA S.R.L.[2023]</t>
  </si>
  <si>
    <t>ITALO S.P.A.[2015]</t>
  </si>
  <si>
    <t>ITALO S.P.A.[2016]</t>
  </si>
  <si>
    <t>ITALO S.P.A.[2017]</t>
  </si>
  <si>
    <t>ITALO S.P.A.[2018]</t>
  </si>
  <si>
    <t>ITALO S.P.A.[2019]</t>
  </si>
  <si>
    <t>ITALO S.P.A.[2020]</t>
  </si>
  <si>
    <t>ITALO S.P.A.[2021]</t>
  </si>
  <si>
    <t>ITALO S.P.A.[2022]</t>
  </si>
  <si>
    <t>ITALO S.P.A.[2023]</t>
  </si>
  <si>
    <t>ITALO S.P.A.[2024]</t>
  </si>
  <si>
    <t>NUTRILINEA S.R.L.[2013]</t>
  </si>
  <si>
    <t>NUTRILINEA S.R.L.[2014]</t>
  </si>
  <si>
    <t>NUTRILINEA S.R.L.[2015]</t>
  </si>
  <si>
    <t>NUTRILINEA S.R.L.[2016]</t>
  </si>
  <si>
    <t>NUTRILINEA S.R.L.[2017]</t>
  </si>
  <si>
    <t>NUTRILINEA S.R.L.[2018]</t>
  </si>
  <si>
    <t>NUTRILINEA S.R.L.[2019]</t>
  </si>
  <si>
    <t>NUTRILINEA S.R.L.[2020]</t>
  </si>
  <si>
    <t>NUTRILINEA S.R.L.[2021]</t>
  </si>
  <si>
    <t>NUTRILINEA S.R.L.[2022]</t>
  </si>
  <si>
    <t>PRIMAT S.P.A.[2015]</t>
  </si>
  <si>
    <t>PRIMAT S.P.A.[2016]</t>
  </si>
  <si>
    <t>PRIMAT S.P.A.[2017]</t>
  </si>
  <si>
    <t>PRIMAT S.P.A.[2018]</t>
  </si>
  <si>
    <t>PRIMAT S.P.A.[2019]</t>
  </si>
  <si>
    <t>PRIMAT S.P.A.[2020]</t>
  </si>
  <si>
    <t>PRIMAT S.P.A.[2021]</t>
  </si>
  <si>
    <t>PRIMAT S.P.A.[2022]</t>
  </si>
  <si>
    <t>PRIMAT S.P.A.[2023]</t>
  </si>
  <si>
    <t>PRIMAT S.P.A.[2024]</t>
  </si>
  <si>
    <t>RCF GROUP S.P.A.[2015]</t>
  </si>
  <si>
    <t>RCF GROUP S.P.A.[2016]</t>
  </si>
  <si>
    <t>RCF GROUP S.P.A.[2017]</t>
  </si>
  <si>
    <t>RCF GROUP S.P.A.[2018]</t>
  </si>
  <si>
    <t>RCF GROUP S.P.A.[2019]</t>
  </si>
  <si>
    <t>RCF GROUP S.P.A.[2020]</t>
  </si>
  <si>
    <t>RCF GROUP S.P.A.[2021]</t>
  </si>
  <si>
    <t>RCF GROUP S.P.A.[2022]</t>
  </si>
  <si>
    <t>RCF GROUP S.P.A.[2023]</t>
  </si>
  <si>
    <t>RCF GROUP S.P.A.[2024]</t>
  </si>
  <si>
    <t>RESTIANI - S.P.A.[2015]</t>
  </si>
  <si>
    <t>RESTIANI - S.P.A.[2016]</t>
  </si>
  <si>
    <t>RESTIANI - S.P.A.[2017]</t>
  </si>
  <si>
    <t>RESTIANI - S.P.A.[2018]</t>
  </si>
  <si>
    <t>RESTIANI - S.P.A.[2019]</t>
  </si>
  <si>
    <t>RESTIANI - S.P.A.[2020]</t>
  </si>
  <si>
    <t>RESTIANI - S.P.A.[2021]</t>
  </si>
  <si>
    <t>RESTIANI - S.P.A.[2022]</t>
  </si>
  <si>
    <t>RESTIANI - S.P.A.[2023]</t>
  </si>
  <si>
    <t>RESTIANI - S.P.A.[2024]</t>
  </si>
  <si>
    <t>MEDTUG S.P.A.[2016]</t>
  </si>
  <si>
    <t>MEDTUG S.P.A.[2017]</t>
  </si>
  <si>
    <t>MEDTUG S.P.A.[2018]</t>
  </si>
  <si>
    <t>MEDTUG S.P.A.[2019]</t>
  </si>
  <si>
    <t>MEDTUG S.P.A.[2020]</t>
  </si>
  <si>
    <t>MEDTUG S.P.A.[2021]</t>
  </si>
  <si>
    <t>MEDTUG S.P.A.[2022]</t>
  </si>
  <si>
    <t>MEDTUG S.P.A.[2023]</t>
  </si>
  <si>
    <t>MEDTUG S.P.A.[2024]</t>
  </si>
  <si>
    <t>RO.MAR. S.R.L.[2014]</t>
  </si>
  <si>
    <t>RO.MAR. S.R.L.[2015]</t>
  </si>
  <si>
    <t>RO.MAR. S.R.L.[2016]</t>
  </si>
  <si>
    <t>RO.MAR. S.R.L.[2017]</t>
  </si>
  <si>
    <t>RO.MAR. S.R.L.[2018]</t>
  </si>
  <si>
    <t>RO.MAR. S.R.L.[2019]</t>
  </si>
  <si>
    <t>RO.MAR. S.R.L.[2020]</t>
  </si>
  <si>
    <t>RO.MAR. S.R.L.[2021]</t>
  </si>
  <si>
    <t>RO.MAR. S.R.L.[2022]</t>
  </si>
  <si>
    <t>RO.MAR. S.R.L.[2023]</t>
  </si>
  <si>
    <t>SAFIM S.R.L.[2015]</t>
  </si>
  <si>
    <t>SAFIM S.R.L.[2016]</t>
  </si>
  <si>
    <t>SAFIM S.R.L.[2017]</t>
  </si>
  <si>
    <t>SAFIM S.R.L.[2018]</t>
  </si>
  <si>
    <t>SAFIM S.R.L.[2019]</t>
  </si>
  <si>
    <t>SAFIM S.R.L.[2020]</t>
  </si>
  <si>
    <t>SAFIM S.R.L.[2021]</t>
  </si>
  <si>
    <t>SAFIM S.R.L.[2022]</t>
  </si>
  <si>
    <t>SAFIM S.R.L.[2023]</t>
  </si>
  <si>
    <t>SAFIM S.R.L.[2024]</t>
  </si>
  <si>
    <t>DEENOVA S.R.L.[2016]</t>
  </si>
  <si>
    <t>Far-fly &amp; Private</t>
  </si>
  <si>
    <t>DEENOVA S.R.L.[2017]</t>
  </si>
  <si>
    <t>DEENOVA S.R.L.[2018]</t>
  </si>
  <si>
    <t>DEENOVA S.R.L.[2019]</t>
  </si>
  <si>
    <t>DEENOVA S.R.L.[2020]</t>
  </si>
  <si>
    <t>DEENOVA S.R.L.[2021]</t>
  </si>
  <si>
    <t>DEENOVA S.R.L.[2022]</t>
  </si>
  <si>
    <t>DEENOVA S.R.L.[2023]</t>
  </si>
  <si>
    <t>SELEMATIC - S.P.A[2015]</t>
  </si>
  <si>
    <t>SELEMATIC - S.P.A[2016]</t>
  </si>
  <si>
    <t>SELEMATIC - S.P.A[2017]</t>
  </si>
  <si>
    <t>SELEMATIC - S.P.A[2018]</t>
  </si>
  <si>
    <t>SELEMATIC - S.P.A[2019]</t>
  </si>
  <si>
    <t>SELEMATIC - S.P.A[2020]</t>
  </si>
  <si>
    <t>SELEMATIC - S.P.A[2021]</t>
  </si>
  <si>
    <t>SELEMATIC - S.P.A[2022]</t>
  </si>
  <si>
    <t>SELEMATIC - S.P.A[2023]</t>
  </si>
  <si>
    <t>SELEMATIC - S.P.A[2024]</t>
  </si>
  <si>
    <t>ADAPA ITALY FORLI' S.P.A.[2015]</t>
  </si>
  <si>
    <t>ADAPA ITALY FORLI' S.P.A.[2016]</t>
  </si>
  <si>
    <t>ADAPA ITALY FORLI' S.P.A.[2017]</t>
  </si>
  <si>
    <t>ADAPA ITALY FORLI' S.P.A.[2018]</t>
  </si>
  <si>
    <t>ADAPA ITALY FORLI' S.P.A.[2019]</t>
  </si>
  <si>
    <t>ADAPA ITALY FORLI' S.P.A.[2020]</t>
  </si>
  <si>
    <t>ADAPA ITALY FORLI' S.P.A.[2021]</t>
  </si>
  <si>
    <t>ADAPA ITALY FORLI' S.P.A.[2022]</t>
  </si>
  <si>
    <t>ADAPA ITALY FORLI' S.P.A.[2023]</t>
  </si>
  <si>
    <t>ADAPA ITALY FORLI' S.P.A.[2024]</t>
  </si>
  <si>
    <t>INDORAMA VENTURES LIFESTYLE ITALY S.P.A.[2015]</t>
  </si>
  <si>
    <t>INDORAMA VENTURES LIFESTYLE ITALY S.P.A.[2016]</t>
  </si>
  <si>
    <t>INDORAMA VENTURES LIFESTYLE ITALY S.P.A.[2017]</t>
  </si>
  <si>
    <t>INDORAMA VENTURES LIFESTYLE ITALY S.P.A.[2018]</t>
  </si>
  <si>
    <t>INDORAMA VENTURES LIFESTYLE ITALY S.P.A.[2019]</t>
  </si>
  <si>
    <t>INDORAMA VENTURES LIFESTYLE ITALY S.P.A.[2020]</t>
  </si>
  <si>
    <t>INDORAMA VENTURES LIFESTYLE ITALY S.P.A.[2021]</t>
  </si>
  <si>
    <t>INDORAMA VENTURES LIFESTYLE ITALY S.P.A.[2022]</t>
  </si>
  <si>
    <t>INDORAMA VENTURES LIFESTYLE ITALY S.P.A.[2023]</t>
  </si>
  <si>
    <t>INDORAMA VENTURES LIFESTYLE ITALY S.P.A.[2024]</t>
  </si>
  <si>
    <t>SURFACES TECHNOLOGICAL ABRASIVES S.P.A.[2014]</t>
  </si>
  <si>
    <t>SURFACES TECHNOLOGICAL ABRASIVES S.P.A.[2015]</t>
  </si>
  <si>
    <t>SURFACES TECHNOLOGICAL ABRASIVES S.P.A.[2016]</t>
  </si>
  <si>
    <t>SURFACES TECHNOLOGICAL ABRASIVES S.P.A.[2017]</t>
  </si>
  <si>
    <t>SURFACES TECHNOLOGICAL ABRASIVES S.P.A.[2018]</t>
  </si>
  <si>
    <t>SURFACES TECHNOLOGICAL ABRASIVES S.P.A.[2019]</t>
  </si>
  <si>
    <t>SURFACES TECHNOLOGICAL ABRASIVES S.P.A.[2020]</t>
  </si>
  <si>
    <t>SURFACES TECHNOLOGICAL ABRASIVES S.P.A.[2021]</t>
  </si>
  <si>
    <t>SURFACES TECHNOLOGICAL ABRASIVES S.P.A.[2022]</t>
  </si>
  <si>
    <t>SURFACES TECHNOLOGICAL ABRASIVES S.P.A.[2023]</t>
  </si>
  <si>
    <t>TAPI' S.P.A.[2015]</t>
  </si>
  <si>
    <t>TAPI' S.P.A.[2016]</t>
  </si>
  <si>
    <t>TAPI' S.P.A.[2017]</t>
  </si>
  <si>
    <t>TAPI' S.P.A.[2018]</t>
  </si>
  <si>
    <t>TAPI' S.P.A.[2019]</t>
  </si>
  <si>
    <t>TAPI' S.P.A.[2020]</t>
  </si>
  <si>
    <t>TAPI' S.P.A.[2021]</t>
  </si>
  <si>
    <t>TAPI' S.P.A.[2022]</t>
  </si>
  <si>
    <t>TAPI' S.P.A.[2023]</t>
  </si>
  <si>
    <t>TAPI' S.P.A.[2024]</t>
  </si>
  <si>
    <t>TATUUS RACING S.P.A.[2015]</t>
  </si>
  <si>
    <t>TATUUS RACING S.P.A.[2016]</t>
  </si>
  <si>
    <t>TATUUS RACING S.P.A.[2017]</t>
  </si>
  <si>
    <t>TATUUS RACING S.P.A.[2018]</t>
  </si>
  <si>
    <t>TATUUS RACING S.P.A.[2019]</t>
  </si>
  <si>
    <t>TATUUS RACING S.P.A.[2020]</t>
  </si>
  <si>
    <t>TATUUS RACING S.P.A.[2021]</t>
  </si>
  <si>
    <t>TATUUS RACING S.P.A.[2022]</t>
  </si>
  <si>
    <t>TATUUS RACING S.P.A.[2023]</t>
  </si>
  <si>
    <t>TATUUS RACING S.P.A.[2024]</t>
  </si>
  <si>
    <t>TECHNOGYM S.P.A.[2015]</t>
  </si>
  <si>
    <t>TECHNOGYM S.P.A.[2016]</t>
  </si>
  <si>
    <t>TECHNOGYM S.P.A.[2017]</t>
  </si>
  <si>
    <t>TECHNOGYM S.P.A.[2018]</t>
  </si>
  <si>
    <t>TECHNOGYM S.P.A.[2019]</t>
  </si>
  <si>
    <t>TECHNOGYM S.P.A.[2020]</t>
  </si>
  <si>
    <t>TECHNOGYM S.P.A.[2021]</t>
  </si>
  <si>
    <t>TECHNOGYM S.P.A.[2022]</t>
  </si>
  <si>
    <t>TECHNOGYM S.P.A.[2023]</t>
  </si>
  <si>
    <t>TECHNOGYM S.P.A.[2024]</t>
  </si>
  <si>
    <t>TECNICA GROUP S.P.A.[2015]</t>
  </si>
  <si>
    <t>TECNICA GROUP S.P.A.[2016]</t>
  </si>
  <si>
    <t>TECNICA GROUP S.P.A.[2017]</t>
  </si>
  <si>
    <t>TECNICA GROUP S.P.A.[2018]</t>
  </si>
  <si>
    <t>TECNICA GROUP S.P.A.[2019]</t>
  </si>
  <si>
    <t>TECNICA GROUP S.P.A.[2020]</t>
  </si>
  <si>
    <t>TECNICA GROUP S.P.A.[2021]</t>
  </si>
  <si>
    <t>TECNICA GROUP S.P.A.[2022]</t>
  </si>
  <si>
    <t>TECNICA GROUP S.P.A.[2023]</t>
  </si>
  <si>
    <t>TECNICA GROUP S.P.A.[2024]</t>
  </si>
  <si>
    <t>Foreign Parent</t>
  </si>
  <si>
    <t>TFM AUTOMOTIVE &amp; INDUSTRY S.P.A.[2015]</t>
  </si>
  <si>
    <t>TFM AUTOMOTIVE &amp; INDUSTRY S.P.A.[2016]</t>
  </si>
  <si>
    <t>TFM AUTOMOTIVE &amp; INDUSTRY S.P.A.[2017]</t>
  </si>
  <si>
    <t>TFM AUTOMOTIVE &amp; INDUSTRY S.P.A.[2018]</t>
  </si>
  <si>
    <t>TFM AUTOMOTIVE &amp; INDUSTRY S.P.A.[2019]</t>
  </si>
  <si>
    <t>TFM AUTOMOTIVE &amp; INDUSTRY S.P.A.[2020]</t>
  </si>
  <si>
    <t>TFM AUTOMOTIVE &amp; INDUSTRY S.P.A.[2021]</t>
  </si>
  <si>
    <t>TFM AUTOMOTIVE &amp; INDUSTRY S.P.A.[2022]</t>
  </si>
  <si>
    <t>TFM AUTOMOTIVE &amp; INDUSTRY S.P.A.[2023]</t>
  </si>
  <si>
    <t>TFM AUTOMOTIVE &amp; INDUSTRY S.P.A.[2024]</t>
  </si>
  <si>
    <t>TRICOBIOTOS S.P.A.[2015]</t>
  </si>
  <si>
    <t>Farrily &amp; Private</t>
  </si>
  <si>
    <t>TRICOBIOTOS S.P.A.[2016]</t>
  </si>
  <si>
    <t>TRICOBIOTOS S.P.A.[2017]</t>
  </si>
  <si>
    <t>TRICOBIOTOS S.P.A.[2018]</t>
  </si>
  <si>
    <t>TRICOBIOTOS S.P.A.[2019]</t>
  </si>
  <si>
    <t>TRICOBIOTOS S.P.A.[2020]</t>
  </si>
  <si>
    <t>TRICOBIOTOS S.P.A.[2021]</t>
  </si>
  <si>
    <t>TRICOBIOTOS S.P.A.[2022]</t>
  </si>
  <si>
    <t>TRICOBIOTOS S.P.A.[2023]</t>
  </si>
  <si>
    <t>TRICOBIOTOS S.P.A.[2024]</t>
  </si>
  <si>
    <t>TRIFARMA S.P.A.[2015]</t>
  </si>
  <si>
    <t>TRIFARMA S.P.A.[2016]</t>
  </si>
  <si>
    <t>TRIFARMA S.P.A.[2017]</t>
  </si>
  <si>
    <t>TRIFARMA S.P.A.[2018]</t>
  </si>
  <si>
    <t>TRIFARMA S.P.A.[2019]</t>
  </si>
  <si>
    <t>TRIFARMA S.P.A.[2020]</t>
  </si>
  <si>
    <t>TRIFARMA S.P.A.[2021]</t>
  </si>
  <si>
    <t>TRIFARMA S.P.A.[2022]</t>
  </si>
  <si>
    <t>TRIFARMA S.P.A.[2023]</t>
  </si>
  <si>
    <t>TRIFARMA S.P.A.[2024]</t>
  </si>
  <si>
    <t>USCO S.P.A.[2015]</t>
  </si>
  <si>
    <t>USCO S.P.A.[2016]</t>
  </si>
  <si>
    <t>USCO S.P.A.[2017]</t>
  </si>
  <si>
    <t>USCO S.P.A.[2018]</t>
  </si>
  <si>
    <t>USCO S.P.A.[2019]</t>
  </si>
  <si>
    <t>USCO S.P.A.[2020]</t>
  </si>
  <si>
    <t>USCO S.P.A.[2021]</t>
  </si>
  <si>
    <t>USCO S.P.A.[2022]</t>
  </si>
  <si>
    <t>USCO S.P.A.[2023]</t>
  </si>
  <si>
    <t>USCO S.P.A.[2024]</t>
  </si>
  <si>
    <t>UTIL INDUSTRIES S.P.A.[2014]</t>
  </si>
  <si>
    <t>UTIL INDUSTRIES S.P.A.[2015]</t>
  </si>
  <si>
    <t>UTIL INDUSTRIES S.P.A.[2016]</t>
  </si>
  <si>
    <t>UTIL INDUSTRIES S.P.A.[2017]</t>
  </si>
  <si>
    <t>UTIL INDUSTRIES S.P.A.[2018]</t>
  </si>
  <si>
    <t>UTIL INDUSTRIES S.P.A.[2019]</t>
  </si>
  <si>
    <t>UTIL INDUSTRIES S.P.A.[2020]</t>
  </si>
  <si>
    <t>UTIL INDUSTRIES S.P.A.[2021]</t>
  </si>
  <si>
    <t>UTIL INDUSTRIES S.P.A.[2022]</t>
  </si>
  <si>
    <t>UTIL INDUSTRIES S.P.A.[2023]</t>
  </si>
  <si>
    <t>VETROELITE S.R.L.[2015]</t>
  </si>
  <si>
    <t>VETROELITE S.R.L.[2016]</t>
  </si>
  <si>
    <t>VETROELITE S.R.L.[2017]</t>
  </si>
  <si>
    <t>VETROELITE S.R.L.[2018]</t>
  </si>
  <si>
    <t>VETROELITE S.R.L.[2019]</t>
  </si>
  <si>
    <t>VETROELITE S.R.L.[2020]</t>
  </si>
  <si>
    <t>VETROELITE S.R.L.[2021]</t>
  </si>
  <si>
    <t>VETROELITE S.R.L.[2022]</t>
  </si>
  <si>
    <t>VETROELITE S.R.L.[2023]</t>
  </si>
  <si>
    <t>VETROELITE S.R.L.[2024]</t>
  </si>
  <si>
    <t>VIMEC S.R.L.[2014]</t>
  </si>
  <si>
    <t>VIMEC S.R.L.[2015]</t>
  </si>
  <si>
    <t>VIMEC S.R.L.[2016]</t>
  </si>
  <si>
    <t>VIMEC S.R.L.[2017]</t>
  </si>
  <si>
    <t>VIMEC S.R.L.[2018]</t>
  </si>
  <si>
    <t>VIMEC S.R.L.[2019]</t>
  </si>
  <si>
    <t>VIMEC S.R.L.[2020]</t>
  </si>
  <si>
    <t>VIMEC S.R.L.[2021]</t>
  </si>
  <si>
    <t>VIMEC S.R.L.[2022]</t>
  </si>
  <si>
    <t>VIMEC S.R.L.[2023]</t>
  </si>
  <si>
    <t>VIVOCHA S.P.A.[2015]</t>
  </si>
  <si>
    <t>VIVOCHA S.P.A.[2016]</t>
  </si>
  <si>
    <t>VIVOCHA S.P.A.[2017]</t>
  </si>
  <si>
    <t>VIVOCHA S.P.A.[2018]</t>
  </si>
  <si>
    <t>VIVOCHA S.P.A.[2019]</t>
  </si>
  <si>
    <t>VIVOCHA S.P.A.[2020]</t>
  </si>
  <si>
    <t>VIVOCHA S.P.A.[2021]</t>
  </si>
  <si>
    <t>VIVOCHA S.P.A.[2022]</t>
  </si>
  <si>
    <t>VIVOCHA S.P.A.[2023]</t>
  </si>
  <si>
    <t>VIVOCHA S.P.A.[2024]</t>
  </si>
  <si>
    <t>ZUSHI ITALIA S.P.A. [2014]</t>
  </si>
  <si>
    <t>ZUSHI ITALIA S.P.A. [2015]</t>
  </si>
  <si>
    <t>ZUSHI ITALIA S.P.A. [2016]</t>
  </si>
  <si>
    <t>ZUSHI ITALIA S.P.A. [2017]</t>
  </si>
  <si>
    <t>ZUSHI ITALIA S.P.A. [2018]</t>
  </si>
  <si>
    <t>ZUSHI ITALIA S.P.A. [2019]</t>
  </si>
  <si>
    <t>ZUSHI ITALIA S.P.A. [2020]</t>
  </si>
  <si>
    <t>ZUSHI ITALIA S.P.A. [2021]</t>
  </si>
  <si>
    <t>ZUSHI ITALIA S.P.A. [2022]</t>
  </si>
  <si>
    <t>ZUSHI ITALIA S.P.A. [2023]</t>
  </si>
  <si>
    <t>VARIABILE</t>
  </si>
  <si>
    <t>TIPO</t>
  </si>
  <si>
    <t>DESCRIZIONE</t>
  </si>
  <si>
    <t>ORIGINE</t>
  </si>
  <si>
    <t>Caratteristiche dell'impresa target</t>
  </si>
  <si>
    <t>Stringa</t>
  </si>
  <si>
    <t>Ragione sociale dell'impresa</t>
  </si>
  <si>
    <t>Rapporti PEM</t>
  </si>
  <si>
    <t>Numerico</t>
  </si>
  <si>
    <t>Codice identificativo per numero osservazione</t>
  </si>
  <si>
    <t>(calcolo)</t>
  </si>
  <si>
    <t>Codice identificativo univoco per l'impresa</t>
  </si>
  <si>
    <t xml:space="preserve">L'anno di riferimento dei dati presi </t>
  </si>
  <si>
    <t>AIDA</t>
  </si>
  <si>
    <t>Localizzazione geografica</t>
  </si>
  <si>
    <t xml:space="preserve">Il settore industriale </t>
  </si>
  <si>
    <t>Il codice ATECO univoco per ogni azienda</t>
  </si>
  <si>
    <t>L'anno in cui l'impresa è stata fondata</t>
  </si>
  <si>
    <t>L'età dell'impresa indicato in anni</t>
  </si>
  <si>
    <t>Caratteristiche dell'operazione</t>
  </si>
  <si>
    <t>Tipologia di operazione</t>
  </si>
  <si>
    <t>L'anno in cui il fondo ha investito sull'impresa</t>
  </si>
  <si>
    <t>L'anno in cui il fondo ha effettuato l'exit</t>
  </si>
  <si>
    <t>Siti dei fondi</t>
  </si>
  <si>
    <t>La tipologia di exit</t>
  </si>
  <si>
    <t>La ragione in base alla quale è stata realizzata l'operazione</t>
  </si>
  <si>
    <t xml:space="preserve">La durata dell'investimento </t>
  </si>
  <si>
    <t>Dummy (0/1)</t>
  </si>
  <si>
    <t>1 se in quell'anno l'investimento è attivo, 0 altrimenti</t>
  </si>
  <si>
    <t>VALORI IN CONTO ECONOMICO</t>
  </si>
  <si>
    <t xml:space="preserve">Valore € </t>
  </si>
  <si>
    <t>Ricavi delle vendite e prestazioni</t>
  </si>
  <si>
    <t>Risultato operativo prima di ammortamenti, svalutazioni, oneri e proventi finanziari e imposte.</t>
  </si>
  <si>
    <t>Risultato economico netto dell’esercizio</t>
  </si>
  <si>
    <t xml:space="preserve">Valore aggiunto </t>
  </si>
  <si>
    <t>Reddito lordo conseguito dall’impresa prima del pagamento delle imposte sul reddito</t>
  </si>
  <si>
    <t>Flusso di cassa di gestione</t>
  </si>
  <si>
    <t xml:space="preserve">VAlORI IN STATO PATRIMONIALE </t>
  </si>
  <si>
    <t>Totale delle risorse possedute dall’azienda, comprensive di immobilizzazioni e circolante</t>
  </si>
  <si>
    <t>Patrimonio Netto- Capitale apportato dai soci più utili non distribuiti</t>
  </si>
  <si>
    <t>Posizione finanziaria netta- Differenza tra debiti finanziari e disponibilità liquide</t>
  </si>
  <si>
    <t>Immobilizzazioni- Investimenti a lungo termine</t>
  </si>
  <si>
    <t>Attivo circolante</t>
  </si>
  <si>
    <t>Crediti verso clienti e altri soggetti con scadenza entro un anno</t>
  </si>
  <si>
    <t>Crediti verso terzi con scadenza superiore a un anno</t>
  </si>
  <si>
    <t>Disponibilità immediatamente utilizzabile</t>
  </si>
  <si>
    <t>Accantonamenti per rischi futuri o passività potenziali</t>
  </si>
  <si>
    <t>Debiti verso fornitori o altri soggetti con scadenza entro un anno</t>
  </si>
  <si>
    <t>Debiti a lungo termine, come mutui o prestiti con scadenza oltre l’anno</t>
  </si>
  <si>
    <t>Capitale cirolante netto</t>
  </si>
  <si>
    <t>INDICI DI PERFORMANCE AZIENDALE</t>
  </si>
  <si>
    <t>Percentuale</t>
  </si>
  <si>
    <t>Margine operativo</t>
  </si>
  <si>
    <t>Redditività delle vendite</t>
  </si>
  <si>
    <t>Redditività del totale attivo</t>
  </si>
  <si>
    <t>Redditività del capitale proprio</t>
  </si>
  <si>
    <t>Rapporto</t>
  </si>
  <si>
    <t>Rapporto tra debiti totali e patrimonio netto</t>
  </si>
  <si>
    <t>Intero</t>
  </si>
  <si>
    <t>Numero di addetti</t>
  </si>
  <si>
    <t>VARIABILI DI STRUTTURA FINANZIARIA</t>
  </si>
  <si>
    <t>cr</t>
  </si>
  <si>
    <t>Indice di liquidtà corrente</t>
  </si>
  <si>
    <t xml:space="preserve">Indebitamento a breve </t>
  </si>
  <si>
    <t>indebitamento a lungo termine</t>
  </si>
  <si>
    <t>Incidenza circolante operativo</t>
  </si>
  <si>
    <t>Valore € per dipendente</t>
  </si>
  <si>
    <t>Valore aggiunto pro-capite</t>
  </si>
  <si>
    <t>Indicatore</t>
  </si>
  <si>
    <t>annoPE</t>
  </si>
  <si>
    <t>annoPE_t1</t>
  </si>
  <si>
    <t>annoPE_t2</t>
  </si>
  <si>
    <t>R2</t>
  </si>
  <si>
    <t>Complessivo</t>
  </si>
  <si>
    <t>Osservazioni</t>
  </si>
  <si>
    <t>ROA</t>
  </si>
  <si>
    <t>Panel</t>
  </si>
  <si>
    <t>4.110***</t>
  </si>
  <si>
    <t>0.980</t>
  </si>
  <si>
    <t>0.122</t>
  </si>
  <si>
    <t>0.130</t>
  </si>
  <si>
    <t>5.212**</t>
  </si>
  <si>
    <t>(1.451)</t>
  </si>
  <si>
    <t>(0.878)</t>
  </si>
  <si>
    <t>(0.923)</t>
  </si>
  <si>
    <t>(2.444)</t>
  </si>
  <si>
    <t>AGE</t>
  </si>
  <si>
    <t>&lt;=7</t>
  </si>
  <si>
    <t>2.139</t>
  </si>
  <si>
    <t>1.439</t>
  </si>
  <si>
    <t>-0.959</t>
  </si>
  <si>
    <t>0.562</t>
  </si>
  <si>
    <t>2.618</t>
  </si>
  <si>
    <t>(2.786)</t>
  </si>
  <si>
    <t>(2.080)</t>
  </si>
  <si>
    <t>(1.935)</t>
  </si>
  <si>
    <t>(4.576)</t>
  </si>
  <si>
    <t>7&lt;age&lt;=14</t>
  </si>
  <si>
    <t>3.849</t>
  </si>
  <si>
    <t>3.433</t>
  </si>
  <si>
    <t>3.479</t>
  </si>
  <si>
    <t>0.270</t>
  </si>
  <si>
    <t>10.760</t>
  </si>
  <si>
    <t>(2.910)</t>
  </si>
  <si>
    <t>(2.738)</t>
  </si>
  <si>
    <t>(2.531)</t>
  </si>
  <si>
    <t>(6.958)</t>
  </si>
  <si>
    <t>&gt;14</t>
  </si>
  <si>
    <t>6.293***</t>
  </si>
  <si>
    <t>1.700</t>
  </si>
  <si>
    <t>0.378</t>
  </si>
  <si>
    <t>0.104</t>
  </si>
  <si>
    <t>8.371</t>
  </si>
  <si>
    <t>(2.239)</t>
  </si>
  <si>
    <t>(1.196)</t>
  </si>
  <si>
    <t>(0.928)</t>
  </si>
  <si>
    <t>(3.510)</t>
  </si>
  <si>
    <t>SIZE</t>
  </si>
  <si>
    <t>piccola</t>
  </si>
  <si>
    <t>6.287**</t>
  </si>
  <si>
    <t>2.054</t>
  </si>
  <si>
    <t>2.609*</t>
  </si>
  <si>
    <t>0.136</t>
  </si>
  <si>
    <t>10.951**</t>
  </si>
  <si>
    <t>(2.816)</t>
  </si>
  <si>
    <t>(1.457)</t>
  </si>
  <si>
    <t>(1.380)</t>
  </si>
  <si>
    <t>(4.595)</t>
  </si>
  <si>
    <t>grande</t>
  </si>
  <si>
    <t>2.430***</t>
  </si>
  <si>
    <t>0.634</t>
  </si>
  <si>
    <t>-1.670</t>
  </si>
  <si>
    <t>0.182</t>
  </si>
  <si>
    <t>1.394</t>
  </si>
  <si>
    <t>(0.789)</t>
  </si>
  <si>
    <t>(0.983)</t>
  </si>
  <si>
    <t>(1.081)</t>
  </si>
  <si>
    <t>(1.817)</t>
  </si>
  <si>
    <t>MACRO SETTORE</t>
  </si>
  <si>
    <t>industria</t>
  </si>
  <si>
    <t>4.760***</t>
  </si>
  <si>
    <t>1.411</t>
  </si>
  <si>
    <t>0.367</t>
  </si>
  <si>
    <t>0.089</t>
  </si>
  <si>
    <t>6.537**</t>
  </si>
  <si>
    <t>(1.695)</t>
  </si>
  <si>
    <t>(1.005)</t>
  </si>
  <si>
    <t>(1.060)</t>
  </si>
  <si>
    <t>(2.827)</t>
  </si>
  <si>
    <t>servizi</t>
  </si>
  <si>
    <t>0.522</t>
  </si>
  <si>
    <t>-0.952</t>
  </si>
  <si>
    <t>-0.663</t>
  </si>
  <si>
    <t>0.474</t>
  </si>
  <si>
    <t>-1.092</t>
  </si>
  <si>
    <t>(2.143)</t>
  </si>
  <si>
    <t>(1.400)</t>
  </si>
  <si>
    <t>(1.563)</t>
  </si>
  <si>
    <t>(3.586)</t>
  </si>
  <si>
    <t>ROE</t>
  </si>
  <si>
    <t>6.808***</t>
  </si>
  <si>
    <t>3.177</t>
  </si>
  <si>
    <t>0.254</t>
  </si>
  <si>
    <t>10.238**</t>
  </si>
  <si>
    <t>(1.899)</t>
  </si>
  <si>
    <t>(2.341)</t>
  </si>
  <si>
    <t>(1.956)</t>
  </si>
  <si>
    <t>(4.196)</t>
  </si>
  <si>
    <t>4.655</t>
  </si>
  <si>
    <t>2.066</t>
  </si>
  <si>
    <t>-0.215</t>
  </si>
  <si>
    <t>0.400</t>
  </si>
  <si>
    <t>6.507</t>
  </si>
  <si>
    <t>(4.063)</t>
  </si>
  <si>
    <t>(2.866)</t>
  </si>
  <si>
    <t>(2.431)</t>
  </si>
  <si>
    <t>(7.339)</t>
  </si>
  <si>
    <t>5.075</t>
  </si>
  <si>
    <t>0.808</t>
  </si>
  <si>
    <t>1.801</t>
  </si>
  <si>
    <t>0.294</t>
  </si>
  <si>
    <t>7.685</t>
  </si>
  <si>
    <t>(6.947)</t>
  </si>
  <si>
    <t>(7.778)</t>
  </si>
  <si>
    <t>(7.257)</t>
  </si>
  <si>
    <t>(18.391)</t>
  </si>
  <si>
    <t>7.545***</t>
  </si>
  <si>
    <t>4.922</t>
  </si>
  <si>
    <t>0.765</t>
  </si>
  <si>
    <t>0.1334</t>
  </si>
  <si>
    <t>13.231**</t>
  </si>
  <si>
    <t>(2.482)</t>
  </si>
  <si>
    <t>(3.021)</t>
  </si>
  <si>
    <t>(2.164)</t>
  </si>
  <si>
    <t>(5.177)</t>
  </si>
  <si>
    <t>7.166**</t>
  </si>
  <si>
    <t>7.040*</t>
  </si>
  <si>
    <t>3.875</t>
  </si>
  <si>
    <t>0.164</t>
  </si>
  <si>
    <t>18.082***</t>
  </si>
  <si>
    <t>(3.201)</t>
  </si>
  <si>
    <t>(3.730)</t>
  </si>
  <si>
    <t>(2.696)</t>
  </si>
  <si>
    <t>(6.801)</t>
  </si>
  <si>
    <t>8.049***</t>
  </si>
  <si>
    <t>1.101</t>
  </si>
  <si>
    <t>-1.995</t>
  </si>
  <si>
    <t>0.173</t>
  </si>
  <si>
    <t>7.155</t>
  </si>
  <si>
    <t>(2.397)</t>
  </si>
  <si>
    <t>(3.091)</t>
  </si>
  <si>
    <t>(2.505)</t>
  </si>
  <si>
    <t>(5.250)</t>
  </si>
  <si>
    <t>5.993***</t>
  </si>
  <si>
    <t>3.027</t>
  </si>
  <si>
    <t>0.260</t>
  </si>
  <si>
    <t>0.097</t>
  </si>
  <si>
    <t>9.280**</t>
  </si>
  <si>
    <t>(2.025)</t>
  </si>
  <si>
    <t>(2.839)</t>
  </si>
  <si>
    <t>(2.051)</t>
  </si>
  <si>
    <t>(4.714)</t>
  </si>
  <si>
    <t>7.596*</t>
  </si>
  <si>
    <t>3.947</t>
  </si>
  <si>
    <t>1.311</t>
  </si>
  <si>
    <t>0.339</t>
  </si>
  <si>
    <t>12.854</t>
  </si>
  <si>
    <t>(4.410)</t>
  </si>
  <si>
    <t>(3.178)</t>
  </si>
  <si>
    <t>(4.926)</t>
  </si>
  <si>
    <t>(8.925)</t>
  </si>
  <si>
    <t>ROS</t>
  </si>
  <si>
    <t>2.572***</t>
  </si>
  <si>
    <t>2.272***</t>
  </si>
  <si>
    <t>0.520</t>
  </si>
  <si>
    <t>0.125</t>
  </si>
  <si>
    <t>5.363***</t>
  </si>
  <si>
    <t>(0.874)</t>
  </si>
  <si>
    <t>(0.885)</t>
  </si>
  <si>
    <t>(0.988)</t>
  </si>
  <si>
    <t>(1.933)</t>
  </si>
  <si>
    <t>-0.916</t>
  </si>
  <si>
    <t>3.592</t>
  </si>
  <si>
    <t>1.808</t>
  </si>
  <si>
    <t>0.278</t>
  </si>
  <si>
    <t>4.484</t>
  </si>
  <si>
    <t>(3.319)</t>
  </si>
  <si>
    <t>(2.812)</t>
  </si>
  <si>
    <t>(2.291)</t>
  </si>
  <si>
    <t>(6.167)</t>
  </si>
  <si>
    <t>-1.248</t>
  </si>
  <si>
    <t>-1.008</t>
  </si>
  <si>
    <t>-0.142</t>
  </si>
  <si>
    <t>0.391</t>
  </si>
  <si>
    <t>-2.397</t>
  </si>
  <si>
    <t>(2.536)</t>
  </si>
  <si>
    <t>(2.299)</t>
  </si>
  <si>
    <t>(2.075)</t>
  </si>
  <si>
    <t>(5.663)</t>
  </si>
  <si>
    <t>3.167***</t>
  </si>
  <si>
    <t>2.008**</t>
  </si>
  <si>
    <t>-0.406</t>
  </si>
  <si>
    <t>0.144</t>
  </si>
  <si>
    <t>4.769**</t>
  </si>
  <si>
    <t>(1.028)</t>
  </si>
  <si>
    <t>(0.966)</t>
  </si>
  <si>
    <t>(1.211)</t>
  </si>
  <si>
    <t>(2.261)</t>
  </si>
  <si>
    <t>3.153**</t>
  </si>
  <si>
    <t>2.108*</t>
  </si>
  <si>
    <t>1.722</t>
  </si>
  <si>
    <t>0.179</t>
  </si>
  <si>
    <t>6.984**</t>
  </si>
  <si>
    <t>(1.337)</t>
  </si>
  <si>
    <t>(1.220)</t>
  </si>
  <si>
    <t>(1.465)</t>
  </si>
  <si>
    <t>(2.879)</t>
  </si>
  <si>
    <t>2.455**</t>
  </si>
  <si>
    <t>2.775**</t>
  </si>
  <si>
    <t>-0.00825</t>
  </si>
  <si>
    <t>0.147</t>
  </si>
  <si>
    <t>5.222**</t>
  </si>
  <si>
    <t>(1.092)</t>
  </si>
  <si>
    <t>(1.253)</t>
  </si>
  <si>
    <t>(1.290)</t>
  </si>
  <si>
    <t>(2.514)</t>
  </si>
  <si>
    <t>2.760***</t>
  </si>
  <si>
    <t>2.595***</t>
  </si>
  <si>
    <t>0.210</t>
  </si>
  <si>
    <t>0.134</t>
  </si>
  <si>
    <t>5.565***</t>
  </si>
  <si>
    <t>(0.976)</t>
  </si>
  <si>
    <t>(0.893)</t>
  </si>
  <si>
    <t>(1.134)</t>
  </si>
  <si>
    <t>(2.086)</t>
  </si>
  <si>
    <t>1.910</t>
  </si>
  <si>
    <t>1.143</t>
  </si>
  <si>
    <t>1.846</t>
  </si>
  <si>
    <t>0.149</t>
  </si>
  <si>
    <t>4.899</t>
  </si>
  <si>
    <t>(1.975)</t>
  </si>
  <si>
    <t>(2.569)</t>
  </si>
  <si>
    <t>(1.832)</t>
  </si>
  <si>
    <t>(4.779)</t>
  </si>
  <si>
    <t>Sales_Growth</t>
  </si>
  <si>
    <t>-0.0282</t>
  </si>
  <si>
    <t>0.0962</t>
  </si>
  <si>
    <t>-0.0619</t>
  </si>
  <si>
    <t>0.009</t>
  </si>
  <si>
    <t>0.006</t>
  </si>
  <si>
    <t>(0.0388)</t>
  </si>
  <si>
    <t>(0.100)</t>
  </si>
  <si>
    <t>(0.0400)</t>
  </si>
  <si>
    <t>(0.128)</t>
  </si>
  <si>
    <t>0.0700</t>
  </si>
  <si>
    <t>0.779</t>
  </si>
  <si>
    <t>-0.0512</t>
  </si>
  <si>
    <t>0.148</t>
  </si>
  <si>
    <t>0.798*</t>
  </si>
  <si>
    <t>(0.166)</t>
  </si>
  <si>
    <t>(0.542)</t>
  </si>
  <si>
    <t>(0.117)</t>
  </si>
  <si>
    <t>(0.456)</t>
  </si>
  <si>
    <t>0.0813</t>
  </si>
  <si>
    <t>0.0640</t>
  </si>
  <si>
    <t>0.015</t>
  </si>
  <si>
    <t>0.291</t>
  </si>
  <si>
    <t>(0.118)</t>
  </si>
  <si>
    <t>(0.0922)</t>
  </si>
  <si>
    <t>(0.0847)</t>
  </si>
  <si>
    <t>(0.242)</t>
  </si>
  <si>
    <t>-0.0101</t>
  </si>
  <si>
    <t>0.0116</t>
  </si>
  <si>
    <t>-0.0549**</t>
  </si>
  <si>
    <t>0.031</t>
  </si>
  <si>
    <t>-0.053</t>
  </si>
  <si>
    <t>(0.0256)</t>
  </si>
  <si>
    <t>(0.0354)</t>
  </si>
  <si>
    <t>(0.0244)</t>
  </si>
  <si>
    <t>(0.061)</t>
  </si>
  <si>
    <t>-0.0147</t>
  </si>
  <si>
    <t>0.276</t>
  </si>
  <si>
    <t>-0.00643</t>
  </si>
  <si>
    <t>0.056</t>
  </si>
  <si>
    <t>0.255</t>
  </si>
  <si>
    <t>(0.0409)</t>
  </si>
  <si>
    <t>(0.198)</t>
  </si>
  <si>
    <t>(0.0387)</t>
  </si>
  <si>
    <t>(0.182)</t>
  </si>
  <si>
    <t>-0.00858</t>
  </si>
  <si>
    <t>-0.0569</t>
  </si>
  <si>
    <t>-0.107*</t>
  </si>
  <si>
    <t>0.010</t>
  </si>
  <si>
    <t>-0.172</t>
  </si>
  <si>
    <t>(0.0478)</t>
  </si>
  <si>
    <t>(0.0554)</t>
  </si>
  <si>
    <t>(0.0625)</t>
  </si>
  <si>
    <t>(0.148)</t>
  </si>
  <si>
    <t>-0.0688</t>
  </si>
  <si>
    <t>0.105</t>
  </si>
  <si>
    <t>-0.0947**</t>
  </si>
  <si>
    <t>-0.059</t>
  </si>
  <si>
    <t>(0.0441)</t>
  </si>
  <si>
    <t>(0.123)</t>
  </si>
  <si>
    <t>(0.0470)</t>
  </si>
  <si>
    <t>(0.150)</t>
  </si>
  <si>
    <t>0.132*</t>
  </si>
  <si>
    <t>0.0551</t>
  </si>
  <si>
    <t>0.0665</t>
  </si>
  <si>
    <t>0.052</t>
  </si>
  <si>
    <t>0.254**</t>
  </si>
  <si>
    <t>(0.0683)</t>
  </si>
  <si>
    <t>(0.0595)</t>
  </si>
  <si>
    <t>(0.0439)</t>
  </si>
  <si>
    <t>(0.120)</t>
  </si>
  <si>
    <t>EBITDA_Margin</t>
  </si>
  <si>
    <t>1.735</t>
  </si>
  <si>
    <t>57.35</t>
  </si>
  <si>
    <t>0.228</t>
  </si>
  <si>
    <t>0.011</t>
  </si>
  <si>
    <t>59.317</t>
  </si>
  <si>
    <t>(2.380)</t>
  </si>
  <si>
    <t>(57.45)</t>
  </si>
  <si>
    <t>(1.459)</t>
  </si>
  <si>
    <t>(59.463)</t>
  </si>
  <si>
    <t>-0.123</t>
  </si>
  <si>
    <t>0.00948</t>
  </si>
  <si>
    <t>-0.0399</t>
  </si>
  <si>
    <t>0.492</t>
  </si>
  <si>
    <t>-0.153</t>
  </si>
  <si>
    <t>(0.114)</t>
  </si>
  <si>
    <t>(0.129)</t>
  </si>
  <si>
    <t>(0.0822)</t>
  </si>
  <si>
    <t>(0.235)</t>
  </si>
  <si>
    <t>0.00406</t>
  </si>
  <si>
    <t>0.0162</t>
  </si>
  <si>
    <t>0.00813</t>
  </si>
  <si>
    <t>0.532</t>
  </si>
  <si>
    <t>0.028</t>
  </si>
  <si>
    <t>(0.0399)</t>
  </si>
  <si>
    <t>(0.0308)</t>
  </si>
  <si>
    <t>(0.0274)</t>
  </si>
  <si>
    <t>(0.078)</t>
  </si>
  <si>
    <t>3.245</t>
  </si>
  <si>
    <t>88.19</t>
  </si>
  <si>
    <t>0.0888</t>
  </si>
  <si>
    <t>0.023</t>
  </si>
  <si>
    <t>91.527</t>
  </si>
  <si>
    <t>(5.677)</t>
  </si>
  <si>
    <t>(87.87)</t>
  </si>
  <si>
    <t>(3.863)</t>
  </si>
  <si>
    <t>(91.342)</t>
  </si>
  <si>
    <t>-0.0104</t>
  </si>
  <si>
    <t>-0.0318</t>
  </si>
  <si>
    <t>-0.0396</t>
  </si>
  <si>
    <t>0.293</t>
  </si>
  <si>
    <t>-0.082</t>
  </si>
  <si>
    <t>(0.0433)</t>
  </si>
  <si>
    <t>(0.0267)</t>
  </si>
  <si>
    <t>(0.0340)</t>
  </si>
  <si>
    <t>(0.0838)</t>
  </si>
  <si>
    <t>5.804</t>
  </si>
  <si>
    <t>114.5</t>
  </si>
  <si>
    <t>1.284</t>
  </si>
  <si>
    <t>0.022</t>
  </si>
  <si>
    <t>121.615</t>
  </si>
  <si>
    <t>(7.385)</t>
  </si>
  <si>
    <t>(114.5)</t>
  </si>
  <si>
    <t>(4.000)</t>
  </si>
  <si>
    <t>(121.67)</t>
  </si>
  <si>
    <t>3.286</t>
  </si>
  <si>
    <t>73.20</t>
  </si>
  <si>
    <t>0.984</t>
  </si>
  <si>
    <t>0.013</t>
  </si>
  <si>
    <t>77.474</t>
  </si>
  <si>
    <t>(3.932)</t>
  </si>
  <si>
    <t>(73.11)</t>
  </si>
  <si>
    <t>(2.200)</t>
  </si>
  <si>
    <t>(77.455)</t>
  </si>
  <si>
    <t>0.0229</t>
  </si>
  <si>
    <t>0.103</t>
  </si>
  <si>
    <t>0.0555</t>
  </si>
  <si>
    <t>0.047</t>
  </si>
  <si>
    <t>(0.0455)</t>
  </si>
  <si>
    <t>(0.0907)</t>
  </si>
  <si>
    <t>(0.0605)</t>
  </si>
  <si>
    <t>(0.141)</t>
  </si>
  <si>
    <t>Employee_Growth</t>
  </si>
  <si>
    <t>-0.00740</t>
  </si>
  <si>
    <t>0.0120</t>
  </si>
  <si>
    <t>-0.0334</t>
  </si>
  <si>
    <t>0.025</t>
  </si>
  <si>
    <t>-0.029</t>
  </si>
  <si>
    <t>(0.0518)</t>
  </si>
  <si>
    <t>(0.0541)</t>
  </si>
  <si>
    <t>(0.142)</t>
  </si>
  <si>
    <t>0.174**</t>
  </si>
  <si>
    <t>0.0749</t>
  </si>
  <si>
    <t>0.154</t>
  </si>
  <si>
    <t>0.354*</t>
  </si>
  <si>
    <t>(0.112)</t>
  </si>
  <si>
    <t>(0.0861)</t>
  </si>
  <si>
    <t>(0.0765)</t>
  </si>
  <si>
    <t>(0.184)</t>
  </si>
  <si>
    <t>-0.0835</t>
  </si>
  <si>
    <t>-0.0267</t>
  </si>
  <si>
    <t>-0.0412</t>
  </si>
  <si>
    <t>0.152</t>
  </si>
  <si>
    <t>-0.151</t>
  </si>
  <si>
    <t>(0.0631)</t>
  </si>
  <si>
    <t>(0.0451)</t>
  </si>
  <si>
    <t>(0.0526)</t>
  </si>
  <si>
    <t>(0.127)</t>
  </si>
  <si>
    <t>-0.0480</t>
  </si>
  <si>
    <t>-0.0532</t>
  </si>
  <si>
    <t>-0.0944</t>
  </si>
  <si>
    <t>0.046</t>
  </si>
  <si>
    <t>-0.196</t>
  </si>
  <si>
    <t>(0.0928)</t>
  </si>
  <si>
    <t>(0.0957)</t>
  </si>
  <si>
    <t>(0.0989)</t>
  </si>
  <si>
    <t>(0.269)</t>
  </si>
  <si>
    <t>0.0983**</t>
  </si>
  <si>
    <t>0.0953***</t>
  </si>
  <si>
    <t>0.0230</t>
  </si>
  <si>
    <t>0.085</t>
  </si>
  <si>
    <t>0.216***</t>
  </si>
  <si>
    <t>(0.0480)</t>
  </si>
  <si>
    <t>(0.0361)</t>
  </si>
  <si>
    <t>(0.0368)</t>
  </si>
  <si>
    <t>(0.081)</t>
  </si>
  <si>
    <t>-0.121</t>
  </si>
  <si>
    <t>-0.0618</t>
  </si>
  <si>
    <t>-0.0908</t>
  </si>
  <si>
    <t>0.034</t>
  </si>
  <si>
    <t>-0.274</t>
  </si>
  <si>
    <t>(0.0953)</t>
  </si>
  <si>
    <t>(0.0963)</t>
  </si>
  <si>
    <t>(0.102)</t>
  </si>
  <si>
    <t>(0.273)</t>
  </si>
  <si>
    <t>0.0260</t>
  </si>
  <si>
    <t>0.0419*</t>
  </si>
  <si>
    <t>0.0159</t>
  </si>
  <si>
    <t>0.067</t>
  </si>
  <si>
    <t>0.084*</t>
  </si>
  <si>
    <t>(0.0307)</t>
  </si>
  <si>
    <t>(0.0218)</t>
  </si>
  <si>
    <t>(0.0219)</t>
  </si>
  <si>
    <t>(0.049)</t>
  </si>
  <si>
    <t>-0.267</t>
  </si>
  <si>
    <t>-0.145</t>
  </si>
  <si>
    <t>-0.225</t>
  </si>
  <si>
    <t>0.036</t>
  </si>
  <si>
    <t>-0.638</t>
  </si>
  <si>
    <t>(0.306)</t>
  </si>
  <si>
    <t>(0.275)</t>
  </si>
  <si>
    <t>(0.254)</t>
  </si>
  <si>
    <t>(0.784)</t>
  </si>
  <si>
    <t>Integrazione_Verticale</t>
  </si>
  <si>
    <t>5.052</t>
  </si>
  <si>
    <t>167.8</t>
  </si>
  <si>
    <t>0.669</t>
  </si>
  <si>
    <t xml:space="preserve">173.501 </t>
  </si>
  <si>
    <t>(6.960)</t>
  </si>
  <si>
    <t>(168.1)</t>
  </si>
  <si>
    <t>(4.268)</t>
  </si>
  <si>
    <t>(173.989)</t>
  </si>
  <si>
    <t>-0.107</t>
  </si>
  <si>
    <t>0.00788</t>
  </si>
  <si>
    <t>-0.0382</t>
  </si>
  <si>
    <t>0.487</t>
  </si>
  <si>
    <t>-0.137</t>
  </si>
  <si>
    <t>(0.137)</t>
  </si>
  <si>
    <t>(0.0854)</t>
  </si>
  <si>
    <t>(0.243)</t>
  </si>
  <si>
    <t>0.0394</t>
  </si>
  <si>
    <t>0.0194</t>
  </si>
  <si>
    <t>0.000812</t>
  </si>
  <si>
    <t>0.069</t>
  </si>
  <si>
    <t>0.060</t>
  </si>
  <si>
    <t>(0.0578)</t>
  </si>
  <si>
    <t>(0.0550)</t>
  </si>
  <si>
    <t>(0.0523)</t>
  </si>
  <si>
    <t>(0.147)</t>
  </si>
  <si>
    <t>9.305</t>
  </si>
  <si>
    <t>258.0</t>
  </si>
  <si>
    <t>0.219</t>
  </si>
  <si>
    <t>267.480</t>
  </si>
  <si>
    <t>(16.60)</t>
  </si>
  <si>
    <t>(257.1)</t>
  </si>
  <si>
    <t>(11.30)</t>
  </si>
  <si>
    <t>(267.266)</t>
  </si>
  <si>
    <t>-0.0162</t>
  </si>
  <si>
    <t>-0.0441</t>
  </si>
  <si>
    <t>0.208</t>
  </si>
  <si>
    <t>-0.101</t>
  </si>
  <si>
    <t>(0.0286)</t>
  </si>
  <si>
    <t>(0.0353)</t>
  </si>
  <si>
    <t>(0.086)</t>
  </si>
  <si>
    <t>16.87</t>
  </si>
  <si>
    <t>334.9</t>
  </si>
  <si>
    <t>3.701</t>
  </si>
  <si>
    <t xml:space="preserve"> 355.522</t>
  </si>
  <si>
    <t>(21.60)</t>
  </si>
  <si>
    <t>(335.0)</t>
  </si>
  <si>
    <t>(11.70)</t>
  </si>
  <si>
    <t>(356.007)</t>
  </si>
  <si>
    <t>9.618</t>
  </si>
  <si>
    <t>214.2</t>
  </si>
  <si>
    <t>2.919</t>
  </si>
  <si>
    <t>226.750</t>
  </si>
  <si>
    <t>(11.50)</t>
  </si>
  <si>
    <t>(213.9)</t>
  </si>
  <si>
    <t>(6.437)</t>
  </si>
  <si>
    <t>(226.631)</t>
  </si>
  <si>
    <t>-0.0661</t>
  </si>
  <si>
    <t>0.0714</t>
  </si>
  <si>
    <t>0.0407</t>
  </si>
  <si>
    <t>0.075</t>
  </si>
  <si>
    <t>(0.0528)</t>
  </si>
  <si>
    <t>(0.106)</t>
  </si>
  <si>
    <t>(0.0721)</t>
  </si>
  <si>
    <t>(0.163)</t>
  </si>
  <si>
    <t>Net_Investment_Rate</t>
  </si>
  <si>
    <t>326.7</t>
  </si>
  <si>
    <t>-26.73</t>
  </si>
  <si>
    <t>-18.26</t>
  </si>
  <si>
    <t>0.021</t>
  </si>
  <si>
    <t>281.747</t>
  </si>
  <si>
    <t>(281.7)</t>
  </si>
  <si>
    <t>(29.06)</t>
  </si>
  <si>
    <t>(21.78)</t>
  </si>
  <si>
    <t>(239.304)</t>
  </si>
  <si>
    <t>2062.7</t>
  </si>
  <si>
    <t>-387.5</t>
  </si>
  <si>
    <t>-252.4</t>
  </si>
  <si>
    <t>0.139</t>
  </si>
  <si>
    <t>1422.834</t>
  </si>
  <si>
    <t>(1.906.7)</t>
  </si>
  <si>
    <t>(428.2)</t>
  </si>
  <si>
    <t>(306.5)</t>
  </si>
  <si>
    <t>(1470.666)</t>
  </si>
  <si>
    <t>122.4</t>
  </si>
  <si>
    <t>-38.61</t>
  </si>
  <si>
    <t>-31.14</t>
  </si>
  <si>
    <t>0.112</t>
  </si>
  <si>
    <t>52.619</t>
  </si>
  <si>
    <t>(118.7)</t>
  </si>
  <si>
    <t>(41.99)</t>
  </si>
  <si>
    <t>(34.89)</t>
  </si>
  <si>
    <t>(80.214)</t>
  </si>
  <si>
    <t>0.333***</t>
  </si>
  <si>
    <t>0.283***</t>
  </si>
  <si>
    <t>0.0429</t>
  </si>
  <si>
    <t>0.093</t>
  </si>
  <si>
    <t>0.659***</t>
  </si>
  <si>
    <t>(0.0923)</t>
  </si>
  <si>
    <t>(0.0461)</t>
  </si>
  <si>
    <t>628.8</t>
  </si>
  <si>
    <t>-33.83</t>
  </si>
  <si>
    <t>-46.37</t>
  </si>
  <si>
    <t>548.608</t>
  </si>
  <si>
    <t>(544.5)</t>
  </si>
  <si>
    <t>(38.49)</t>
  </si>
  <si>
    <t>(57.80)</t>
  </si>
  <si>
    <t>(472.588)</t>
  </si>
  <si>
    <t>0.597***</t>
  </si>
  <si>
    <t>0.326***</t>
  </si>
  <si>
    <t>0.0330</t>
  </si>
  <si>
    <t>0.129</t>
  </si>
  <si>
    <t>0.955***</t>
  </si>
  <si>
    <t>(0.149)</t>
  </si>
  <si>
    <t>(0.104)</t>
  </si>
  <si>
    <t>(0.0548)</t>
  </si>
  <si>
    <t>(0.197)</t>
  </si>
  <si>
    <t>351.3</t>
  </si>
  <si>
    <t>-37.62</t>
  </si>
  <si>
    <t>-27.18</t>
  </si>
  <si>
    <t xml:space="preserve"> 286.511</t>
  </si>
  <si>
    <t>(338.2)</t>
  </si>
  <si>
    <t>(41.03)</t>
  </si>
  <si>
    <t>(31.85)</t>
  </si>
  <si>
    <t>(277.303)</t>
  </si>
  <si>
    <t>219.8</t>
  </si>
  <si>
    <t>20.00</t>
  </si>
  <si>
    <t>14.26</t>
  </si>
  <si>
    <t>0.101</t>
  </si>
  <si>
    <t>254.105</t>
  </si>
  <si>
    <t>(207.4)</t>
  </si>
  <si>
    <t>(24.00)</t>
  </si>
  <si>
    <t>(19.43)</t>
  </si>
  <si>
    <t>(239.989)</t>
  </si>
  <si>
    <t>Tasso_Indebitamento</t>
  </si>
  <si>
    <t>-0.355</t>
  </si>
  <si>
    <t>-0.174</t>
  </si>
  <si>
    <t>-0.0921</t>
  </si>
  <si>
    <t>0.183</t>
  </si>
  <si>
    <t>-0.621</t>
  </si>
  <si>
    <t>(0.244)</t>
  </si>
  <si>
    <t>(0.208)</t>
  </si>
  <si>
    <t>(0.288)</t>
  </si>
  <si>
    <t>(0.516)</t>
  </si>
  <si>
    <t>1.678***</t>
  </si>
  <si>
    <t>0.937***</t>
  </si>
  <si>
    <t>0.529**</t>
  </si>
  <si>
    <t>0.479</t>
  </si>
  <si>
    <t>3.143***</t>
  </si>
  <si>
    <t>(0.460)</t>
  </si>
  <si>
    <t>(0.245)</t>
  </si>
  <si>
    <t>(0.222)</t>
  </si>
  <si>
    <t>(0.763)</t>
  </si>
  <si>
    <t>0.0913</t>
  </si>
  <si>
    <t>0.258</t>
  </si>
  <si>
    <t>-0.160</t>
  </si>
  <si>
    <t>0.189</t>
  </si>
  <si>
    <t>(1.501)</t>
  </si>
  <si>
    <t>(1.213)</t>
  </si>
  <si>
    <t>(0.903)</t>
  </si>
  <si>
    <t>(3.435)</t>
  </si>
  <si>
    <t>-0.564</t>
  </si>
  <si>
    <t>-0.310</t>
  </si>
  <si>
    <t>0.0184</t>
  </si>
  <si>
    <t>0.333</t>
  </si>
  <si>
    <t>-0.855</t>
  </si>
  <si>
    <t>(0.361)</t>
  </si>
  <si>
    <t>(0.251)</t>
  </si>
  <si>
    <t>(0.390)</t>
  </si>
  <si>
    <t>(0.434)</t>
  </si>
  <si>
    <t>-0.451</t>
  </si>
  <si>
    <t>-0.0741</t>
  </si>
  <si>
    <t>0.132</t>
  </si>
  <si>
    <t>0.218</t>
  </si>
  <si>
    <t>-0.393</t>
  </si>
  <si>
    <t>(0.363)</t>
  </si>
  <si>
    <t>(0.282)</t>
  </si>
  <si>
    <t>(0.449)</t>
  </si>
  <si>
    <t>(0.778)</t>
  </si>
  <si>
    <t>-0.131</t>
  </si>
  <si>
    <t>-0.279</t>
  </si>
  <si>
    <t>-0.382</t>
  </si>
  <si>
    <t>-0.792</t>
  </si>
  <si>
    <t>(0.247)</t>
  </si>
  <si>
    <t>(0.317)</t>
  </si>
  <si>
    <t>(0.387)</t>
  </si>
  <si>
    <t>(0.695)</t>
  </si>
  <si>
    <t>-0.240</t>
  </si>
  <si>
    <t>-0.254</t>
  </si>
  <si>
    <t>-0.129</t>
  </si>
  <si>
    <t>0.163</t>
  </si>
  <si>
    <t>-0.623</t>
  </si>
  <si>
    <t>(0.237)</t>
  </si>
  <si>
    <t>(0.248)</t>
  </si>
  <si>
    <t>(0.356)</t>
  </si>
  <si>
    <t>(0.600)</t>
  </si>
  <si>
    <t>-0.839</t>
  </si>
  <si>
    <t>0.137</t>
  </si>
  <si>
    <t>0.0637</t>
  </si>
  <si>
    <t>0.353</t>
  </si>
  <si>
    <t>(0.669)</t>
  </si>
  <si>
    <t>(0.280)</t>
  </si>
  <si>
    <t>(0.206)</t>
  </si>
  <si>
    <t>(0.608)</t>
  </si>
  <si>
    <t>uscitaPE</t>
  </si>
  <si>
    <t>uscitaPE_t1</t>
  </si>
  <si>
    <t>uscitaPE_t2</t>
  </si>
  <si>
    <t>-1.003</t>
  </si>
  <si>
    <t>-0.133</t>
  </si>
  <si>
    <t>-1.078</t>
  </si>
  <si>
    <t>0.121</t>
  </si>
  <si>
    <t>-2.214</t>
  </si>
  <si>
    <t>(0.779)</t>
  </si>
  <si>
    <t>(1.052)</t>
  </si>
  <si>
    <t>(1.046)</t>
  </si>
  <si>
    <t>(1.987)</t>
  </si>
  <si>
    <t>-2.607</t>
  </si>
  <si>
    <t>-2.274</t>
  </si>
  <si>
    <t>-4.586**</t>
  </si>
  <si>
    <t>0.569</t>
  </si>
  <si>
    <t>-9.467**</t>
  </si>
  <si>
    <t>(1.613)</t>
  </si>
  <si>
    <t>(1.643)</t>
  </si>
  <si>
    <t>(1.835)</t>
  </si>
  <si>
    <t>(3.286)</t>
  </si>
  <si>
    <t>3.986*</t>
  </si>
  <si>
    <t>4.829**</t>
  </si>
  <si>
    <t>2.637</t>
  </si>
  <si>
    <t>0.272</t>
  </si>
  <si>
    <t>11.452**</t>
  </si>
  <si>
    <t>(2.093)</t>
  </si>
  <si>
    <t>(2.365)</t>
  </si>
  <si>
    <t>(2.850)</t>
  </si>
  <si>
    <t>(5.051)</t>
  </si>
  <si>
    <t>-1.154</t>
  </si>
  <si>
    <t>-0.822</t>
  </si>
  <si>
    <t>-1.019</t>
  </si>
  <si>
    <t>0.077</t>
  </si>
  <si>
    <t>-2.995</t>
  </si>
  <si>
    <t>(0.919)</t>
  </si>
  <si>
    <t>(1.340)</t>
  </si>
  <si>
    <t>(1.285)</t>
  </si>
  <si>
    <t>(2.472)</t>
  </si>
  <si>
    <t>-3.174*</t>
  </si>
  <si>
    <t>-0.616</t>
  </si>
  <si>
    <t>-1.781</t>
  </si>
  <si>
    <t>0.124</t>
  </si>
  <si>
    <t>-5.571</t>
  </si>
  <si>
    <t>(1.691)</t>
  </si>
  <si>
    <t>(1.955)</t>
  </si>
  <si>
    <t>(2.173)</t>
  </si>
  <si>
    <t>(4.517)</t>
  </si>
  <si>
    <t>0.413</t>
  </si>
  <si>
    <t>0.0156</t>
  </si>
  <si>
    <t>-0.816</t>
  </si>
  <si>
    <t>0.167</t>
  </si>
  <si>
    <t>-0.387</t>
  </si>
  <si>
    <t>(0.756)</t>
  </si>
  <si>
    <t>(1.217)</t>
  </si>
  <si>
    <t>(1.040)</t>
  </si>
  <si>
    <t>(1.940)</t>
  </si>
  <si>
    <t>-1.043</t>
  </si>
  <si>
    <t>-0.549</t>
  </si>
  <si>
    <t>-1.330</t>
  </si>
  <si>
    <t>-2.922</t>
  </si>
  <si>
    <t>(0.848)</t>
  </si>
  <si>
    <t>(1.214)</t>
  </si>
  <si>
    <t>(2.622)</t>
  </si>
  <si>
    <t>2.444</t>
  </si>
  <si>
    <t>1.447</t>
  </si>
  <si>
    <t>0.476</t>
  </si>
  <si>
    <t>4.182</t>
  </si>
  <si>
    <t>(1.830)</t>
  </si>
  <si>
    <t>(1.949)</t>
  </si>
  <si>
    <t>(1.767)</t>
  </si>
  <si>
    <t>(3.567)</t>
  </si>
  <si>
    <t>-2.160</t>
  </si>
  <si>
    <t>-0.354</t>
  </si>
  <si>
    <t>-0.686</t>
  </si>
  <si>
    <t>-3.200</t>
  </si>
  <si>
    <t>(2.769)</t>
  </si>
  <si>
    <t>(2.304)</t>
  </si>
  <si>
    <t>(2.297)</t>
  </si>
  <si>
    <t>(4.769)</t>
  </si>
  <si>
    <t>-8.957</t>
  </si>
  <si>
    <t>-4.382</t>
  </si>
  <si>
    <t>-7.507***</t>
  </si>
  <si>
    <t>0.426</t>
  </si>
  <si>
    <t>-20.846**</t>
  </si>
  <si>
    <t>(7.475)</t>
  </si>
  <si>
    <t>(2.641)</t>
  </si>
  <si>
    <t>(2.643)</t>
  </si>
  <si>
    <t>(9.150)</t>
  </si>
  <si>
    <t>11.95</t>
  </si>
  <si>
    <t>9.413*</t>
  </si>
  <si>
    <t>10.14</t>
  </si>
  <si>
    <t>0.308</t>
  </si>
  <si>
    <t>31.507**</t>
  </si>
  <si>
    <t>(7.948)</t>
  </si>
  <si>
    <t>(5.279)</t>
  </si>
  <si>
    <t>(6.941)</t>
  </si>
  <si>
    <t>(13.846)</t>
  </si>
  <si>
    <t>-3.249</t>
  </si>
  <si>
    <t>-0.944</t>
  </si>
  <si>
    <t>-0.688</t>
  </si>
  <si>
    <t>-4.880</t>
  </si>
  <si>
    <t>(2.655)</t>
  </si>
  <si>
    <t>(3.239)</t>
  </si>
  <si>
    <t>(2.858)</t>
  </si>
  <si>
    <t>(5.728)</t>
  </si>
  <si>
    <t>-3.881</t>
  </si>
  <si>
    <t>1.768</t>
  </si>
  <si>
    <t>-1.697</t>
  </si>
  <si>
    <t>0.151</t>
  </si>
  <si>
    <t>-3.810</t>
  </si>
  <si>
    <t>(4.703)</t>
  </si>
  <si>
    <t>(3.274)</t>
  </si>
  <si>
    <t>(4.829)</t>
  </si>
  <si>
    <t>(8.863)</t>
  </si>
  <si>
    <t>-0.558</t>
  </si>
  <si>
    <t>-1.502</t>
  </si>
  <si>
    <t>0.159</t>
  </si>
  <si>
    <t>(3.019)</t>
  </si>
  <si>
    <t>(3.112)</t>
  </si>
  <si>
    <t>(2.448)</t>
  </si>
  <si>
    <t>(5.565)</t>
  </si>
  <si>
    <t>-1.205</t>
  </si>
  <si>
    <t>-1.175</t>
  </si>
  <si>
    <t>-1.690</t>
  </si>
  <si>
    <t>0.090</t>
  </si>
  <si>
    <t>-4.070</t>
  </si>
  <si>
    <t>(2.703)</t>
  </si>
  <si>
    <t>(2.679)</t>
  </si>
  <si>
    <t>(5.583)</t>
  </si>
  <si>
    <t>-2.094</t>
  </si>
  <si>
    <t>5.193</t>
  </si>
  <si>
    <t>5.253</t>
  </si>
  <si>
    <t>0.336</t>
  </si>
  <si>
    <t>8.352</t>
  </si>
  <si>
    <t>(7.104)</t>
  </si>
  <si>
    <t>(4.333)</t>
  </si>
  <si>
    <t>(4.309)</t>
  </si>
  <si>
    <t>(10.909)</t>
  </si>
  <si>
    <t>-2.098*</t>
  </si>
  <si>
    <t>-1.958</t>
  </si>
  <si>
    <t>-2.544</t>
  </si>
  <si>
    <t>0.123</t>
  </si>
  <si>
    <t>-6.600**</t>
  </si>
  <si>
    <t>(1.123)</t>
  </si>
  <si>
    <t>(1.688)</t>
  </si>
  <si>
    <t>(1.719)</t>
  </si>
  <si>
    <t>(2.822)</t>
  </si>
  <si>
    <t>-4.555</t>
  </si>
  <si>
    <t>-6.457</t>
  </si>
  <si>
    <t>-13.29**</t>
  </si>
  <si>
    <t>0.335</t>
  </si>
  <si>
    <t>-24.303**</t>
  </si>
  <si>
    <t>(3.530)</t>
  </si>
  <si>
    <t>(4.529)</t>
  </si>
  <si>
    <t>(5.653)</t>
  </si>
  <si>
    <t>(8.296)</t>
  </si>
  <si>
    <t>1.983</t>
  </si>
  <si>
    <t>2.316</t>
  </si>
  <si>
    <t>1.056</t>
  </si>
  <si>
    <t>0.394</t>
  </si>
  <si>
    <t>5.355</t>
  </si>
  <si>
    <t>(2.198)</t>
  </si>
  <si>
    <t>(3.127)</t>
  </si>
  <si>
    <t>(2.997)</t>
  </si>
  <si>
    <t>(5.516)</t>
  </si>
  <si>
    <t>-1.789</t>
  </si>
  <si>
    <t>-2.059</t>
  </si>
  <si>
    <t>-0.956</t>
  </si>
  <si>
    <t>-4.803</t>
  </si>
  <si>
    <t>(1.234)</t>
  </si>
  <si>
    <t>(1.676)</t>
  </si>
  <si>
    <t>(3.071)</t>
  </si>
  <si>
    <t>-1.277</t>
  </si>
  <si>
    <t>1.080</t>
  </si>
  <si>
    <t>-1.453</t>
  </si>
  <si>
    <t>0.171</t>
  </si>
  <si>
    <t>-1.650</t>
  </si>
  <si>
    <t>(1.612)</t>
  </si>
  <si>
    <t>(1.790)</t>
  </si>
  <si>
    <t>(2.435)</t>
  </si>
  <si>
    <t>(3.818)</t>
  </si>
  <si>
    <t>-1.973</t>
  </si>
  <si>
    <t>-3.489</t>
  </si>
  <si>
    <t>-3.285</t>
  </si>
  <si>
    <t>0.150</t>
  </si>
  <si>
    <t>-8.746**</t>
  </si>
  <si>
    <t>(1.480)</t>
  </si>
  <si>
    <t>(2.319)</t>
  </si>
  <si>
    <t>(2.317)</t>
  </si>
  <si>
    <t>(3.740)</t>
  </si>
  <si>
    <t>-2.246**</t>
  </si>
  <si>
    <t>-1.980</t>
  </si>
  <si>
    <t>-3.255*</t>
  </si>
  <si>
    <t>0.131</t>
  </si>
  <si>
    <t>-7.481*</t>
  </si>
  <si>
    <t>(1.120)</t>
  </si>
  <si>
    <t>(1.869)</t>
  </si>
  <si>
    <t>(1.816)</t>
  </si>
  <si>
    <t>(3.905)</t>
  </si>
  <si>
    <t>-1.372</t>
  </si>
  <si>
    <t>-1.574</t>
  </si>
  <si>
    <t>0.528</t>
  </si>
  <si>
    <t>-2.417</t>
  </si>
  <si>
    <t>(3.052)</t>
  </si>
  <si>
    <t>(3.763)</t>
  </si>
  <si>
    <t>(7.006)</t>
  </si>
  <si>
    <t>-0.0185</t>
  </si>
  <si>
    <t>-0.0173</t>
  </si>
  <si>
    <t>0.007</t>
  </si>
  <si>
    <t>-0.104</t>
  </si>
  <si>
    <t>(0.0397)</t>
  </si>
  <si>
    <t>(0.0449)</t>
  </si>
  <si>
    <t>-0.0219</t>
  </si>
  <si>
    <t>-0.0450</t>
  </si>
  <si>
    <t>-0.00902</t>
  </si>
  <si>
    <t>-0.076</t>
  </si>
  <si>
    <t>(0.139)</t>
  </si>
  <si>
    <t>(0.146)</t>
  </si>
  <si>
    <t>(0.333)</t>
  </si>
  <si>
    <t>-0.331</t>
  </si>
  <si>
    <t>-0.461</t>
  </si>
  <si>
    <t>-0.341</t>
  </si>
  <si>
    <t>-1.133</t>
  </si>
  <si>
    <t>(0.347)</t>
  </si>
  <si>
    <t>(0.403)</t>
  </si>
  <si>
    <t>(0.415)</t>
  </si>
  <si>
    <t>(1.137)</t>
  </si>
  <si>
    <t>0.00547</t>
  </si>
  <si>
    <t>-0.0310</t>
  </si>
  <si>
    <t>-0.0116</t>
  </si>
  <si>
    <t>0.027</t>
  </si>
  <si>
    <t>-0.037</t>
  </si>
  <si>
    <t>(0.0299)</t>
  </si>
  <si>
    <t>(0.0391)</t>
  </si>
  <si>
    <t>(0.0403)</t>
  </si>
  <si>
    <t>(0.073)</t>
  </si>
  <si>
    <t>-0.0911**</t>
  </si>
  <si>
    <t>-0.0420</t>
  </si>
  <si>
    <t>-0.00138</t>
  </si>
  <si>
    <t>0.037</t>
  </si>
  <si>
    <t>-0.134</t>
  </si>
  <si>
    <t>(0.0493)</t>
  </si>
  <si>
    <t>(0.0495)</t>
  </si>
  <si>
    <t>(0.092)</t>
  </si>
  <si>
    <t>-0.0946</t>
  </si>
  <si>
    <t>-0.0470</t>
  </si>
  <si>
    <t>-0.109</t>
  </si>
  <si>
    <t>(0.0588)</t>
  </si>
  <si>
    <t>(0.0774)</t>
  </si>
  <si>
    <t>(0.195)</t>
  </si>
  <si>
    <t>-0.0390</t>
  </si>
  <si>
    <t>-0.0812</t>
  </si>
  <si>
    <t>-0.0568</t>
  </si>
  <si>
    <t>-0.177</t>
  </si>
  <si>
    <t>(0.0492)</t>
  </si>
  <si>
    <t>0.0494</t>
  </si>
  <si>
    <t>-0.0234</t>
  </si>
  <si>
    <t>0.125*</t>
  </si>
  <si>
    <t>0.042</t>
  </si>
  <si>
    <t>(0.0707)</t>
  </si>
  <si>
    <t>(0.0644)</t>
  </si>
  <si>
    <t>(0.0669)</t>
  </si>
  <si>
    <t>(0.130)</t>
  </si>
  <si>
    <t>-8.412</t>
  </si>
  <si>
    <t>-9.499</t>
  </si>
  <si>
    <t>-8.380</t>
  </si>
  <si>
    <t>0.005</t>
  </si>
  <si>
    <t>-26.291</t>
  </si>
  <si>
    <t>(8.612)</t>
  </si>
  <si>
    <t>(9.739)</t>
  </si>
  <si>
    <t>(8.712)</t>
  </si>
  <si>
    <t>(26.684)</t>
  </si>
  <si>
    <t>-0.0814</t>
  </si>
  <si>
    <t>-0.0252</t>
  </si>
  <si>
    <t>-0.0367</t>
  </si>
  <si>
    <t>0.489</t>
  </si>
  <si>
    <t>-0.143</t>
  </si>
  <si>
    <t>(0.0837)</t>
  </si>
  <si>
    <t>(0.0812)</t>
  </si>
  <si>
    <t>(0.0810)</t>
  </si>
  <si>
    <t>-0.0212</t>
  </si>
  <si>
    <t>-0.00655</t>
  </si>
  <si>
    <t>-0.0143</t>
  </si>
  <si>
    <t>0.533</t>
  </si>
  <si>
    <t>-0.042</t>
  </si>
  <si>
    <t>(0.0293)</t>
  </si>
  <si>
    <t>(0.0283)</t>
  </si>
  <si>
    <t>(0.0385)</t>
  </si>
  <si>
    <t>(0.067)</t>
  </si>
  <si>
    <t>-5.157</t>
  </si>
  <si>
    <t>-7.358</t>
  </si>
  <si>
    <t>-6.196</t>
  </si>
  <si>
    <t>-18.711</t>
  </si>
  <si>
    <t>(7.174)</t>
  </si>
  <si>
    <t>(9.025)</t>
  </si>
  <si>
    <t>(8.611)</t>
  </si>
  <si>
    <t>(21.355)</t>
  </si>
  <si>
    <t>-0.0344</t>
  </si>
  <si>
    <t>-0.0164</t>
  </si>
  <si>
    <t>-0.0191</t>
  </si>
  <si>
    <t>0.070</t>
  </si>
  <si>
    <t>(0.0411)</t>
  </si>
  <si>
    <t>(0.0510)</t>
  </si>
  <si>
    <t>(0.0547)</t>
  </si>
  <si>
    <t>(0.096)</t>
  </si>
  <si>
    <t>-13.81</t>
  </si>
  <si>
    <t>-18.82</t>
  </si>
  <si>
    <t>-21.15</t>
  </si>
  <si>
    <t>-53.789</t>
  </si>
  <si>
    <t>(14.44)</t>
  </si>
  <si>
    <t>(19.47)</t>
  </si>
  <si>
    <t>(21.89)</t>
  </si>
  <si>
    <t>(54.865)</t>
  </si>
  <si>
    <t>-10.03</t>
  </si>
  <si>
    <t>-11.50</t>
  </si>
  <si>
    <t>-9.850</t>
  </si>
  <si>
    <t>-31.388</t>
  </si>
  <si>
    <t>(10.31)</t>
  </si>
  <si>
    <t>(11.83)</t>
  </si>
  <si>
    <t>(10.30)</t>
  </si>
  <si>
    <t>(32.106)</t>
  </si>
  <si>
    <t>0.0145</t>
  </si>
  <si>
    <t>0.0301</t>
  </si>
  <si>
    <t>0.0982</t>
  </si>
  <si>
    <t>0.045</t>
  </si>
  <si>
    <t>0.143</t>
  </si>
  <si>
    <t>(0.0676)</t>
  </si>
  <si>
    <t>(0.0743)</t>
  </si>
  <si>
    <t>(0.168)</t>
  </si>
  <si>
    <t>-0.115**</t>
  </si>
  <si>
    <t>-0.123**</t>
  </si>
  <si>
    <t>-0.123*</t>
  </si>
  <si>
    <t>-0.361**</t>
  </si>
  <si>
    <t>(0.0604)</t>
  </si>
  <si>
    <t>(0.0622)</t>
  </si>
  <si>
    <t>(0.0646)</t>
  </si>
  <si>
    <t>(0.174)</t>
  </si>
  <si>
    <t>0.0381</t>
  </si>
  <si>
    <t>0.0725</t>
  </si>
  <si>
    <t>0.0189</t>
  </si>
  <si>
    <t>(0.0723)</t>
  </si>
  <si>
    <t>(0.0587)</t>
  </si>
  <si>
    <t>(0.0401)</t>
  </si>
  <si>
    <t>(0.121)</t>
  </si>
  <si>
    <t>-0.0884**</t>
  </si>
  <si>
    <t>0.0538</t>
  </si>
  <si>
    <t>0.168</t>
  </si>
  <si>
    <t>-0.135</t>
  </si>
  <si>
    <t>(0.0416)</t>
  </si>
  <si>
    <t>(0.0652)</t>
  </si>
  <si>
    <t>(0.0816)</t>
  </si>
  <si>
    <t>(0.132)</t>
  </si>
  <si>
    <t>-0.152</t>
  </si>
  <si>
    <t>-0.154*</t>
  </si>
  <si>
    <t>-0.157*</t>
  </si>
  <si>
    <t>-0.463**</t>
  </si>
  <si>
    <t>(0.0943)</t>
  </si>
  <si>
    <t>(0.0910)</t>
  </si>
  <si>
    <t>(0.0829)</t>
  </si>
  <si>
    <t>-0.0812***</t>
  </si>
  <si>
    <t>-0.0172</t>
  </si>
  <si>
    <t>-0.0519</t>
  </si>
  <si>
    <t>0.071</t>
  </si>
  <si>
    <t>-0.150**</t>
  </si>
  <si>
    <t>(0.0303)</t>
  </si>
  <si>
    <t>(0.0314)</t>
  </si>
  <si>
    <t>(0.069)</t>
  </si>
  <si>
    <t>-0.132</t>
  </si>
  <si>
    <t>-0.176*</t>
  </si>
  <si>
    <t>-0.155</t>
  </si>
  <si>
    <t>0.035</t>
  </si>
  <si>
    <t>-0.463</t>
  </si>
  <si>
    <t>(0.0960)</t>
  </si>
  <si>
    <t>-0.0479***</t>
  </si>
  <si>
    <t>-0.0435</t>
  </si>
  <si>
    <t>-0.0474**</t>
  </si>
  <si>
    <t>-0.139***</t>
  </si>
  <si>
    <t>(0.0185)</t>
  </si>
  <si>
    <t>(0.0279)</t>
  </si>
  <si>
    <t>(0.0224)</t>
  </si>
  <si>
    <t>(0.053)</t>
  </si>
  <si>
    <t>-0.505</t>
  </si>
  <si>
    <t>-0.487</t>
  </si>
  <si>
    <t>-0.432</t>
  </si>
  <si>
    <t>0.040</t>
  </si>
  <si>
    <t>-1.424</t>
  </si>
  <si>
    <t>(0.358)</t>
  </si>
  <si>
    <t>(0.327)</t>
  </si>
  <si>
    <t>(0.319)</t>
  </si>
  <si>
    <t>(0.944)</t>
  </si>
  <si>
    <t>-24.59</t>
  </si>
  <si>
    <t>-27.82</t>
  </si>
  <si>
    <t>-24.58</t>
  </si>
  <si>
    <t>-76.983</t>
  </si>
  <si>
    <t>(25.20)</t>
  </si>
  <si>
    <t>(28.50)</t>
  </si>
  <si>
    <t>(25.49)</t>
  </si>
  <si>
    <t>(78.079)</t>
  </si>
  <si>
    <t>-0.100*</t>
  </si>
  <si>
    <t>-0.0471</t>
  </si>
  <si>
    <t>-0.0693</t>
  </si>
  <si>
    <t>0.216*</t>
  </si>
  <si>
    <t>(0.0515)</t>
  </si>
  <si>
    <t>(0.0589)</t>
  </si>
  <si>
    <t>(0.0660)</t>
  </si>
  <si>
    <t>-0.0952</t>
  </si>
  <si>
    <t>-0.116</t>
  </si>
  <si>
    <t>-0.361</t>
  </si>
  <si>
    <t>(0.0911)</t>
  </si>
  <si>
    <t>(0.0967)</t>
  </si>
  <si>
    <t>(0.279)</t>
  </si>
  <si>
    <t>-15.12</t>
  </si>
  <si>
    <t>-21.54</t>
  </si>
  <si>
    <t>-18.18</t>
  </si>
  <si>
    <t>-54.838</t>
  </si>
  <si>
    <t>(20.99)</t>
  </si>
  <si>
    <t>(26.41)</t>
  </si>
  <si>
    <t>(62.484)</t>
  </si>
  <si>
    <t>-0.0270</t>
  </si>
  <si>
    <t>-0.0288</t>
  </si>
  <si>
    <t>-0.0455</t>
  </si>
  <si>
    <t>0.206</t>
  </si>
  <si>
    <t>(0.0450)</t>
  </si>
  <si>
    <t>(0.0539)</t>
  </si>
  <si>
    <t>(0.0574)</t>
  </si>
  <si>
    <t>(0.101)</t>
  </si>
  <si>
    <t>-40.43</t>
  </si>
  <si>
    <t>-55.11</t>
  </si>
  <si>
    <t>-61.97</t>
  </si>
  <si>
    <t>-157.511</t>
  </si>
  <si>
    <t>(42.24)</t>
  </si>
  <si>
    <t>(56.97)</t>
  </si>
  <si>
    <t>(64.04)</t>
  </si>
  <si>
    <t>(160.534)</t>
  </si>
  <si>
    <t>-29.30</t>
  </si>
  <si>
    <t>-33.65</t>
  </si>
  <si>
    <t>-28.83</t>
  </si>
  <si>
    <t>-91.792</t>
  </si>
  <si>
    <t>(30.16)</t>
  </si>
  <si>
    <t>(34.61)</t>
  </si>
  <si>
    <t>(30.14)</t>
  </si>
  <si>
    <t>(93.947)</t>
  </si>
  <si>
    <t>0.0290</t>
  </si>
  <si>
    <t>0.0221</t>
  </si>
  <si>
    <t>0.0808</t>
  </si>
  <si>
    <t>0.073</t>
  </si>
  <si>
    <t>(0.0616)</t>
  </si>
  <si>
    <t>(0.0715)</t>
  </si>
  <si>
    <t>(0.0888)</t>
  </si>
  <si>
    <t>(0.173)</t>
  </si>
  <si>
    <t>-18.03</t>
  </si>
  <si>
    <t>-3.516</t>
  </si>
  <si>
    <t>1.871</t>
  </si>
  <si>
    <t>0.014</t>
  </si>
  <si>
    <t>-19.677</t>
  </si>
  <si>
    <t>(18.73)</t>
  </si>
  <si>
    <t>(19.57)</t>
  </si>
  <si>
    <t>(24.78)</t>
  </si>
  <si>
    <t>(44.560)</t>
  </si>
  <si>
    <t>-263.4</t>
  </si>
  <si>
    <t>-103.4</t>
  </si>
  <si>
    <t>-140.8</t>
  </si>
  <si>
    <t>-507.597</t>
  </si>
  <si>
    <t>(397.6)</t>
  </si>
  <si>
    <t>(370.4)</t>
  </si>
  <si>
    <t>(411.3)</t>
  </si>
  <si>
    <t>(815.330)</t>
  </si>
  <si>
    <t>-14.02</t>
  </si>
  <si>
    <t>-6.029</t>
  </si>
  <si>
    <t>-23.40</t>
  </si>
  <si>
    <t>0.092</t>
  </si>
  <si>
    <t>-43.444</t>
  </si>
  <si>
    <t>(29.33)</t>
  </si>
  <si>
    <t>(26.13)</t>
  </si>
  <si>
    <t>(41.16)</t>
  </si>
  <si>
    <t>(69.459)</t>
  </si>
  <si>
    <t>-0.108***</t>
  </si>
  <si>
    <t>0.233**</t>
  </si>
  <si>
    <t>-0.127**</t>
  </si>
  <si>
    <t>0.053</t>
  </si>
  <si>
    <t>-0.002</t>
  </si>
  <si>
    <t>(0.0395)</t>
  </si>
  <si>
    <t>(0.115)</t>
  </si>
  <si>
    <t>(0.0596)</t>
  </si>
  <si>
    <t>(0.152)</t>
  </si>
  <si>
    <t>-29.59</t>
  </si>
  <si>
    <t>-13.43</t>
  </si>
  <si>
    <t>8.320</t>
  </si>
  <si>
    <t>-34.703</t>
  </si>
  <si>
    <t>(55.60)</t>
  </si>
  <si>
    <t>(61.63)</t>
  </si>
  <si>
    <t>(70.02)</t>
  </si>
  <si>
    <t>(132.428)</t>
  </si>
  <si>
    <t>-0.0431</t>
  </si>
  <si>
    <t>0.223**</t>
  </si>
  <si>
    <t>-0.102</t>
  </si>
  <si>
    <t>(0.0662)</t>
  </si>
  <si>
    <t>(0.113)</t>
  </si>
  <si>
    <t>(0.0637)</t>
  </si>
  <si>
    <t>(0.161)</t>
  </si>
  <si>
    <t>-23.95</t>
  </si>
  <si>
    <t>-1.752</t>
  </si>
  <si>
    <t>6.262</t>
  </si>
  <si>
    <t>0.018</t>
  </si>
  <si>
    <t>-19.437</t>
  </si>
  <si>
    <t>(30.71)</t>
  </si>
  <si>
    <t>(22.20)</t>
  </si>
  <si>
    <t>(25.22)</t>
  </si>
  <si>
    <t>(76.060)</t>
  </si>
  <si>
    <t>-30.56</t>
  </si>
  <si>
    <t>-38.19</t>
  </si>
  <si>
    <t>-60.60</t>
  </si>
  <si>
    <t>0.058</t>
  </si>
  <si>
    <t>-129.350</t>
  </si>
  <si>
    <t>(35.10)</t>
  </si>
  <si>
    <t>(41.51)</t>
  </si>
  <si>
    <t>(62.43)</t>
  </si>
  <si>
    <t>(130.894)</t>
  </si>
  <si>
    <t>0.459</t>
  </si>
  <si>
    <t>-0.466</t>
  </si>
  <si>
    <t>0.185</t>
  </si>
  <si>
    <t>(0.541)</t>
  </si>
  <si>
    <t>(0.165)</t>
  </si>
  <si>
    <t>(0.301)</t>
  </si>
  <si>
    <t>(0.710)</t>
  </si>
  <si>
    <t>-0.0174</t>
  </si>
  <si>
    <t>0.0375</t>
  </si>
  <si>
    <t>-0.214</t>
  </si>
  <si>
    <t>0.359</t>
  </si>
  <si>
    <t>-0.194</t>
  </si>
  <si>
    <t>(0.199)</t>
  </si>
  <si>
    <t>(0.270)</t>
  </si>
  <si>
    <t>(0.153)</t>
  </si>
  <si>
    <t>(0.417)</t>
  </si>
  <si>
    <t>1.618</t>
  </si>
  <si>
    <t>-0.477</t>
  </si>
  <si>
    <t>-2.690**</t>
  </si>
  <si>
    <t>-1.549</t>
  </si>
  <si>
    <t>(2.038)</t>
  </si>
  <si>
    <t>(0.702)</t>
  </si>
  <si>
    <t>(1.333)</t>
  </si>
  <si>
    <t>(2.338)</t>
  </si>
  <si>
    <t>0.0684</t>
  </si>
  <si>
    <t>-0.0286</t>
  </si>
  <si>
    <t>0.00342</t>
  </si>
  <si>
    <t>0.329</t>
  </si>
  <si>
    <t>0.0431</t>
  </si>
  <si>
    <t>(0.238)</t>
  </si>
  <si>
    <t>(0.399)</t>
  </si>
  <si>
    <t>-0.0928</t>
  </si>
  <si>
    <t>-0.507</t>
  </si>
  <si>
    <t>-0.993</t>
  </si>
  <si>
    <t>0.220</t>
  </si>
  <si>
    <t>-1.593*</t>
  </si>
  <si>
    <t>(0.393)</t>
  </si>
  <si>
    <t>(0.324)</t>
  </si>
  <si>
    <t>(0.633)</t>
  </si>
  <si>
    <t>(0.902)</t>
  </si>
  <si>
    <t>0.690</t>
  </si>
  <si>
    <t>0.00777</t>
  </si>
  <si>
    <t>-0.173</t>
  </si>
  <si>
    <t>0.525</t>
  </si>
  <si>
    <t>(0.810)</t>
  </si>
  <si>
    <t>(0.155)</t>
  </si>
  <si>
    <t>(0.953)</t>
  </si>
  <si>
    <t>0.514</t>
  </si>
  <si>
    <t>-0.226</t>
  </si>
  <si>
    <t>-0.584</t>
  </si>
  <si>
    <t>0.165</t>
  </si>
  <si>
    <t>-0.296</t>
  </si>
  <si>
    <t>(0.696)</t>
  </si>
  <si>
    <t>(0.196)</t>
  </si>
  <si>
    <t>(0.378)</t>
  </si>
  <si>
    <t>(0.959)</t>
  </si>
  <si>
    <t>0.307</t>
  </si>
  <si>
    <t>-0.0733</t>
  </si>
  <si>
    <t>0.452</t>
  </si>
  <si>
    <t>(0.371)</t>
  </si>
  <si>
    <t>(0.307)</t>
  </si>
  <si>
    <t>(0.223)</t>
  </si>
  <si>
    <t>ENTRATA</t>
  </si>
  <si>
    <t>-2.390**</t>
  </si>
  <si>
    <t>-5.335**</t>
  </si>
  <si>
    <t>(0.962)</t>
  </si>
  <si>
    <t>(2.436)</t>
  </si>
  <si>
    <t>-0.0308</t>
  </si>
  <si>
    <t>3.806</t>
  </si>
  <si>
    <t>(3.908)</t>
  </si>
  <si>
    <t>DEAL</t>
  </si>
  <si>
    <t>Family&amp;Private</t>
  </si>
  <si>
    <t>0.277</t>
  </si>
  <si>
    <t>-3.499**</t>
  </si>
  <si>
    <t>0.146</t>
  </si>
  <si>
    <t>-4.754</t>
  </si>
  <si>
    <t>(3.444)</t>
  </si>
  <si>
    <t>0.897</t>
  </si>
  <si>
    <t>0.968</t>
  </si>
  <si>
    <t>0.407</t>
  </si>
  <si>
    <t>3.382</t>
  </si>
  <si>
    <t>(4.223)</t>
  </si>
  <si>
    <t>USCITA</t>
  </si>
  <si>
    <t>-2.143*</t>
  </si>
  <si>
    <t>-0.974</t>
  </si>
  <si>
    <t>-4.693</t>
  </si>
  <si>
    <t>(3.298)</t>
  </si>
  <si>
    <t>-0.800</t>
  </si>
  <si>
    <t>0.421</t>
  </si>
  <si>
    <t>-4.471*</t>
  </si>
  <si>
    <t>(2.618)</t>
  </si>
  <si>
    <t>0.188</t>
  </si>
  <si>
    <t>-4.928</t>
  </si>
  <si>
    <t>(5.568)</t>
  </si>
  <si>
    <t>13.597</t>
  </si>
  <si>
    <t>(8.534)</t>
  </si>
  <si>
    <t>-8.287**</t>
  </si>
  <si>
    <t>0.187</t>
  </si>
  <si>
    <t>-6.428</t>
  </si>
  <si>
    <t>(8.135)</t>
  </si>
  <si>
    <t>0.722</t>
  </si>
  <si>
    <t>0.251</t>
  </si>
  <si>
    <t>-6.591</t>
  </si>
  <si>
    <t>(8.286)</t>
  </si>
  <si>
    <t>0.249</t>
  </si>
  <si>
    <t>-8.764</t>
  </si>
  <si>
    <t>(6.593)</t>
  </si>
  <si>
    <t>-7.649**</t>
  </si>
  <si>
    <t>-0.961</t>
  </si>
  <si>
    <t>0.257</t>
  </si>
  <si>
    <t>-3.462</t>
  </si>
  <si>
    <t>(7.484)</t>
  </si>
  <si>
    <t>-2.726**</t>
  </si>
  <si>
    <t>-3.692*</t>
  </si>
  <si>
    <t>-8.003**</t>
  </si>
  <si>
    <t>(3.354)</t>
  </si>
  <si>
    <t>-0.391</t>
  </si>
  <si>
    <t>-0.517</t>
  </si>
  <si>
    <t>0.223</t>
  </si>
  <si>
    <t>-2.026</t>
  </si>
  <si>
    <t>(4.863)</t>
  </si>
  <si>
    <t>0.912</t>
  </si>
  <si>
    <t>-3.755</t>
  </si>
  <si>
    <t>(3.827)</t>
  </si>
  <si>
    <t>-0.773</t>
  </si>
  <si>
    <t>-12.281*</t>
  </si>
  <si>
    <t>(7.000)</t>
  </si>
  <si>
    <t>-4.344***</t>
  </si>
  <si>
    <t>-4.460*</t>
  </si>
  <si>
    <t>-4.324*</t>
  </si>
  <si>
    <t>0.205</t>
  </si>
  <si>
    <t>-13.129***</t>
  </si>
  <si>
    <t>(4.030)</t>
  </si>
  <si>
    <t>0.262</t>
  </si>
  <si>
    <t>-5.349</t>
  </si>
  <si>
    <t>(3.857)</t>
  </si>
  <si>
    <t xml:space="preserve">sales_growth </t>
  </si>
  <si>
    <t>-0.0255</t>
  </si>
  <si>
    <t>0.0155</t>
  </si>
  <si>
    <t>-0.024</t>
  </si>
  <si>
    <t>(0.0278)</t>
  </si>
  <si>
    <t>(0.0288)</t>
  </si>
  <si>
    <t>(0.060)</t>
  </si>
  <si>
    <t>-0.0614</t>
  </si>
  <si>
    <t>-0.0473</t>
  </si>
  <si>
    <t>0.102</t>
  </si>
  <si>
    <t>0.004</t>
  </si>
  <si>
    <t>(0.0803)</t>
  </si>
  <si>
    <t>(0.0766)</t>
  </si>
  <si>
    <t>(0.0720)</t>
  </si>
  <si>
    <t>(0.145)</t>
  </si>
  <si>
    <t>0.00742</t>
  </si>
  <si>
    <t>-0.0590</t>
  </si>
  <si>
    <t>-0.0452</t>
  </si>
  <si>
    <t>-0.097</t>
  </si>
  <si>
    <t>(0.0584)</t>
  </si>
  <si>
    <t>(0.0534)</t>
  </si>
  <si>
    <t>(0.111)</t>
  </si>
  <si>
    <t>-0.190</t>
  </si>
  <si>
    <t>0.017</t>
  </si>
  <si>
    <t>(0.443)</t>
  </si>
  <si>
    <t>-0.0710</t>
  </si>
  <si>
    <t>-0.139</t>
  </si>
  <si>
    <t>-0.0574</t>
  </si>
  <si>
    <t>-0.268</t>
  </si>
  <si>
    <t>(0.0961)</t>
  </si>
  <si>
    <t>(0.133)</t>
  </si>
  <si>
    <t>(0.323)</t>
  </si>
  <si>
    <t>-0.0838</t>
  </si>
  <si>
    <t>-0.144*</t>
  </si>
  <si>
    <t>0.080</t>
  </si>
  <si>
    <t>-0.329</t>
  </si>
  <si>
    <t>(0.0944)</t>
  </si>
  <si>
    <t>(0.0856)</t>
  </si>
  <si>
    <t>(0.219)</t>
  </si>
  <si>
    <t xml:space="preserve">ebitda_margin </t>
  </si>
  <si>
    <t>-0.00226</t>
  </si>
  <si>
    <t>0.0181</t>
  </si>
  <si>
    <t>0.00757</t>
  </si>
  <si>
    <t>0.0233</t>
  </si>
  <si>
    <t>(0.0258)</t>
  </si>
  <si>
    <t>(0.0251)</t>
  </si>
  <si>
    <t>(0.0220)</t>
  </si>
  <si>
    <t>(0.051)</t>
  </si>
  <si>
    <t>-38.73</t>
  </si>
  <si>
    <t>-44.50</t>
  </si>
  <si>
    <t>-42.62</t>
  </si>
  <si>
    <t>-125.851</t>
  </si>
  <si>
    <t>(43.19)</t>
  </si>
  <si>
    <t>(49.00)</t>
  </si>
  <si>
    <t>(48.92)</t>
  </si>
  <si>
    <t>(132.392)</t>
  </si>
  <si>
    <t>-0.00863</t>
  </si>
  <si>
    <t>-0.00189</t>
  </si>
  <si>
    <t>-0.0130</t>
  </si>
  <si>
    <t>0.535</t>
  </si>
  <si>
    <t>(0.0171)</t>
  </si>
  <si>
    <t>(0.0268)</t>
  </si>
  <si>
    <t>(0.046)</t>
  </si>
  <si>
    <t>-0.00326</t>
  </si>
  <si>
    <t>0.0187</t>
  </si>
  <si>
    <t>0.0543</t>
  </si>
  <si>
    <t>0.580</t>
  </si>
  <si>
    <t>(0.0216)</t>
  </si>
  <si>
    <t>(0.0322)</t>
  </si>
  <si>
    <t>(0.0335)</t>
  </si>
  <si>
    <t>(0.057)</t>
  </si>
  <si>
    <t>-27.17</t>
  </si>
  <si>
    <t>-36.62</t>
  </si>
  <si>
    <t>-29.73</t>
  </si>
  <si>
    <t>-93.513</t>
  </si>
  <si>
    <t>(28.20)</t>
  </si>
  <si>
    <t>(37.67)</t>
  </si>
  <si>
    <t>(30.95)</t>
  </si>
  <si>
    <t>(95.189)</t>
  </si>
  <si>
    <t>-0.0276</t>
  </si>
  <si>
    <t>-0.0120</t>
  </si>
  <si>
    <t>0.0216</t>
  </si>
  <si>
    <t>0.344</t>
  </si>
  <si>
    <t>-0.018</t>
  </si>
  <si>
    <t>(0.0170)</t>
  </si>
  <si>
    <t>(0.0232)</t>
  </si>
  <si>
    <t>(0.042)</t>
  </si>
  <si>
    <t xml:space="preserve">employee_growth </t>
  </si>
  <si>
    <t>-0.178*</t>
  </si>
  <si>
    <t>-0.142*</t>
  </si>
  <si>
    <t>-0.0994</t>
  </si>
  <si>
    <t>0.420</t>
  </si>
  <si>
    <t>(0.0942)</t>
  </si>
  <si>
    <t>(0.0859)</t>
  </si>
  <si>
    <t>(0.0858)</t>
  </si>
  <si>
    <t>(0.212)</t>
  </si>
  <si>
    <t>0.00778</t>
  </si>
  <si>
    <t>-0.133**</t>
  </si>
  <si>
    <t>0.133</t>
  </si>
  <si>
    <t>-0.162</t>
  </si>
  <si>
    <t>(0.0488)</t>
  </si>
  <si>
    <t>(0.0552)</t>
  </si>
  <si>
    <t>(0.0529)</t>
  </si>
  <si>
    <t>(0.105)</t>
  </si>
  <si>
    <t>-0.201</t>
  </si>
  <si>
    <t>-0.129***</t>
  </si>
  <si>
    <t>0.065</t>
  </si>
  <si>
    <t>-0.468</t>
  </si>
  <si>
    <t>(0.162)</t>
  </si>
  <si>
    <t>(0.0477)</t>
  </si>
  <si>
    <t>(0.296)</t>
  </si>
  <si>
    <t>-0.0511</t>
  </si>
  <si>
    <t>-0.138*</t>
  </si>
  <si>
    <t>-0.0186</t>
  </si>
  <si>
    <t>0.057</t>
  </si>
  <si>
    <t>-0.207</t>
  </si>
  <si>
    <t>(0.0592)</t>
  </si>
  <si>
    <t>(0.0831)</t>
  </si>
  <si>
    <t>(0.203)</t>
  </si>
  <si>
    <t>-0.0780*</t>
  </si>
  <si>
    <t>-0.0722</t>
  </si>
  <si>
    <t>-0.0699</t>
  </si>
  <si>
    <t>(0.0446)</t>
  </si>
  <si>
    <t>(0.0582)</t>
  </si>
  <si>
    <t>(0.0577)</t>
  </si>
  <si>
    <t>-0.169</t>
  </si>
  <si>
    <t>0.0625</t>
  </si>
  <si>
    <t>-0.486</t>
  </si>
  <si>
    <t>(0.124)</t>
  </si>
  <si>
    <t>(0.0524)</t>
  </si>
  <si>
    <t>Integrazione verticale</t>
  </si>
  <si>
    <t>-0.00923</t>
  </si>
  <si>
    <t>-0.0119</t>
  </si>
  <si>
    <t>-0.0215</t>
  </si>
  <si>
    <t>-0.043</t>
  </si>
  <si>
    <t>(0.0276)</t>
  </si>
  <si>
    <t>(0.0241)</t>
  </si>
  <si>
    <t>(0.056)</t>
  </si>
  <si>
    <t>-113.1</t>
  </si>
  <si>
    <t>-130.1</t>
  </si>
  <si>
    <t>-124.7</t>
  </si>
  <si>
    <t>-367.985</t>
  </si>
  <si>
    <t>(126.4)</t>
  </si>
  <si>
    <t>(143.4)</t>
  </si>
  <si>
    <t>(143.2)</t>
  </si>
  <si>
    <t>(387.391)</t>
  </si>
  <si>
    <t>0.0125</t>
  </si>
  <si>
    <t>-0.00566</t>
  </si>
  <si>
    <t>-0.0176</t>
  </si>
  <si>
    <t>0.458</t>
  </si>
  <si>
    <t>-0.011</t>
  </si>
  <si>
    <t>(0.0270)</t>
  </si>
  <si>
    <t>(0.0305)</t>
  </si>
  <si>
    <t>(0.0348)</t>
  </si>
  <si>
    <t>(0.059)</t>
  </si>
  <si>
    <t>-0.0625</t>
  </si>
  <si>
    <t>-0.0387</t>
  </si>
  <si>
    <t>-0.0271</t>
  </si>
  <si>
    <t>0.107</t>
  </si>
  <si>
    <t>-0.128</t>
  </si>
  <si>
    <t>(0.0392)</t>
  </si>
  <si>
    <t>(0.0452)</t>
  </si>
  <si>
    <t>(0.0511)</t>
  </si>
  <si>
    <t>-79.39</t>
  </si>
  <si>
    <t>-107.1</t>
  </si>
  <si>
    <t>-86.99</t>
  </si>
  <si>
    <t>-273.462</t>
  </si>
  <si>
    <t>(82.52)</t>
  </si>
  <si>
    <t>(110.2)</t>
  </si>
  <si>
    <t>(90.55)</t>
  </si>
  <si>
    <t>(278.523)</t>
  </si>
  <si>
    <t>-0.00599</t>
  </si>
  <si>
    <t>-0.000181</t>
  </si>
  <si>
    <t>0.0320</t>
  </si>
  <si>
    <t>0.448</t>
  </si>
  <si>
    <t>0.026</t>
  </si>
  <si>
    <t>(0.0255)</t>
  </si>
  <si>
    <t>(0.047)</t>
  </si>
  <si>
    <t xml:space="preserve">net_investment_rate </t>
  </si>
  <si>
    <t>-29.39</t>
  </si>
  <si>
    <t>0.019</t>
  </si>
  <si>
    <t>-47.997</t>
  </si>
  <si>
    <t>(32.28)</t>
  </si>
  <si>
    <t>(31.67)</t>
  </si>
  <si>
    <t>(37.26)</t>
  </si>
  <si>
    <t>(69.891)</t>
  </si>
  <si>
    <t>3.852</t>
  </si>
  <si>
    <t>(4.642)</t>
  </si>
  <si>
    <t>0.204</t>
  </si>
  <si>
    <t>0.641</t>
  </si>
  <si>
    <t>0.404</t>
  </si>
  <si>
    <t>1.248</t>
  </si>
  <si>
    <t>(0.373)</t>
  </si>
  <si>
    <t>(0.470)</t>
  </si>
  <si>
    <t>(0.591)</t>
  </si>
  <si>
    <t>(1.303)</t>
  </si>
  <si>
    <t>-111.1</t>
  </si>
  <si>
    <t>-53.96</t>
  </si>
  <si>
    <t>-103.0</t>
  </si>
  <si>
    <t>0.066</t>
  </si>
  <si>
    <t>-267.985</t>
  </si>
  <si>
    <t>(191.4)</t>
  </si>
  <si>
    <t>(188.5)</t>
  </si>
  <si>
    <t>(251.9)</t>
  </si>
  <si>
    <t>(445.592)</t>
  </si>
  <si>
    <t>-27.27</t>
  </si>
  <si>
    <t>-23.49</t>
  </si>
  <si>
    <t>-75.360</t>
  </si>
  <si>
    <t>(26.05)</t>
  </si>
  <si>
    <t>(22.98)</t>
  </si>
  <si>
    <t>(25.26)</t>
  </si>
  <si>
    <t>(69.870)</t>
  </si>
  <si>
    <t>-210.3</t>
  </si>
  <si>
    <t>-179.1</t>
  </si>
  <si>
    <t>-125.7</t>
  </si>
  <si>
    <t>-515.048</t>
  </si>
  <si>
    <t>(232.0)</t>
  </si>
  <si>
    <t>(214.8)</t>
  </si>
  <si>
    <t>(191.2)</t>
  </si>
  <si>
    <t>(559.626)</t>
  </si>
  <si>
    <t xml:space="preserve">tasso_indebitamento </t>
  </si>
  <si>
    <t>0.667</t>
  </si>
  <si>
    <t>-0.0920</t>
  </si>
  <si>
    <t>0.266</t>
  </si>
  <si>
    <t>0.415</t>
  </si>
  <si>
    <t>(0.726)</t>
  </si>
  <si>
    <t>(0.171)</t>
  </si>
  <si>
    <t>(0.229) </t>
  </si>
  <si>
    <t>(0.872)</t>
  </si>
  <si>
    <t>-0.321</t>
  </si>
  <si>
    <t>-0.586</t>
  </si>
  <si>
    <t>-1.502*</t>
  </si>
  <si>
    <t>0.140</t>
  </si>
  <si>
    <t>-2.409**</t>
  </si>
  <si>
    <t>(0.437)</t>
  </si>
  <si>
    <t>(0.791) </t>
  </si>
  <si>
    <t>(1.115)</t>
  </si>
  <si>
    <t>-0.520</t>
  </si>
  <si>
    <t>-0.448</t>
  </si>
  <si>
    <t>-1.289**</t>
  </si>
  <si>
    <t>0.178</t>
  </si>
  <si>
    <t>-2.257**</t>
  </si>
  <si>
    <t>(0.362)</t>
  </si>
  <si>
    <t>(0.644) </t>
  </si>
  <si>
    <t>1.005</t>
  </si>
  <si>
    <t>-0.0426</t>
  </si>
  <si>
    <t>-0.147</t>
  </si>
  <si>
    <t>1.458</t>
  </si>
  <si>
    <t>(0.359) </t>
  </si>
  <si>
    <t>(2.598)</t>
  </si>
  <si>
    <t>0.216</t>
  </si>
  <si>
    <t>0.0135</t>
  </si>
  <si>
    <t>-0.0226</t>
  </si>
  <si>
    <t>0.674</t>
  </si>
  <si>
    <t>0.207</t>
  </si>
  <si>
    <t>(0.232)</t>
  </si>
  <si>
    <t>(0.176)</t>
  </si>
  <si>
    <t>(0.235) </t>
  </si>
  <si>
    <t>(0.450)</t>
  </si>
  <si>
    <t>-0.249</t>
  </si>
  <si>
    <t>-0.346</t>
  </si>
  <si>
    <t>0.373</t>
  </si>
  <si>
    <t>(0.271) </t>
  </si>
  <si>
    <t>(1.431)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</si>
</sst>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,##0\)"/>
  </numFmts>
  <fonts count="11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8.5"/>
      <color indexed="63"/>
      <name val="Verdana"/>
      <family val="2"/>
    </font>
    <font>
      <sz val="12"/>
      <color rgb="FF000000"/>
      <name val="Aptos Narrow"/>
      <family val="2"/>
      <scheme val="minor"/>
    </font>
    <font>
      <i/>
      <sz val="12"/>
      <color theme="1"/>
      <name val="Aptos Narrow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9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center"/>
    </xf>
    <xf numFmtId="0" fontId="3" fillId="3" borderId="1" xfId="3" applyFont="1" applyBorder="1" applyAlignment="1">
      <alignment horizontal="center" vertical="center"/>
    </xf>
    <xf numFmtId="0" fontId="3" fillId="3" borderId="2" xfId="3" applyFont="1" applyBorder="1" applyAlignment="1">
      <alignment horizontal="center" vertical="center"/>
    </xf>
    <xf numFmtId="0" fontId="3" fillId="3" borderId="3" xfId="3" applyFont="1" applyBorder="1" applyAlignment="1">
      <alignment horizontal="center" vertical="center"/>
    </xf>
    <xf numFmtId="0" fontId="3" fillId="3" borderId="2" xfId="3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2" borderId="5" xfId="2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9" fontId="0" fillId="0" borderId="6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10" xfId="2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9" fontId="0" fillId="0" borderId="11" xfId="0" applyNumberFormat="1" applyBorder="1" applyAlignment="1">
      <alignment horizontal="center"/>
    </xf>
    <xf numFmtId="9" fontId="0" fillId="0" borderId="11" xfId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4" xfId="2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3" borderId="18" xfId="3" applyFont="1" applyBorder="1" applyAlignment="1">
      <alignment horizontal="center" vertical="center"/>
    </xf>
    <xf numFmtId="0" fontId="1" fillId="2" borderId="10" xfId="2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9" fontId="0" fillId="0" borderId="6" xfId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9" fontId="0" fillId="0" borderId="11" xfId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2" borderId="20" xfId="2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9" fontId="0" fillId="0" borderId="22" xfId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3" fillId="0" borderId="27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" fontId="4" fillId="4" borderId="27" xfId="0" applyNumberFormat="1" applyFont="1" applyFill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9" fontId="7" fillId="0" borderId="29" xfId="0" applyNumberFormat="1" applyFont="1" applyBorder="1"/>
    <xf numFmtId="0" fontId="7" fillId="0" borderId="30" xfId="0" applyFont="1" applyBorder="1"/>
    <xf numFmtId="49" fontId="8" fillId="0" borderId="38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0" fillId="0" borderId="0" xfId="0" applyNumberFormat="1"/>
    <xf numFmtId="49" fontId="3" fillId="0" borderId="29" xfId="0" applyNumberFormat="1" applyFont="1" applyBorder="1"/>
    <xf numFmtId="49" fontId="7" fillId="0" borderId="30" xfId="0" applyNumberFormat="1" applyFont="1" applyBorder="1"/>
    <xf numFmtId="49" fontId="0" fillId="0" borderId="31" xfId="0" applyNumberFormat="1" applyBorder="1" applyAlignment="1">
      <alignment horizontal="center" vertical="center"/>
    </xf>
    <xf numFmtId="49" fontId="9" fillId="0" borderId="29" xfId="0" applyNumberFormat="1" applyFont="1" applyBorder="1"/>
    <xf numFmtId="49" fontId="10" fillId="0" borderId="38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31" xfId="0" applyNumberFormat="1" applyFont="1" applyBorder="1" applyAlignment="1">
      <alignment horizontal="center" vertical="center"/>
    </xf>
    <xf numFmtId="49" fontId="10" fillId="0" borderId="0" xfId="0" applyNumberFormat="1" applyFont="1"/>
    <xf numFmtId="0" fontId="10" fillId="0" borderId="39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3" fontId="8" fillId="0" borderId="38" xfId="0" applyNumberFormat="1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/>
    </xf>
    <xf numFmtId="49" fontId="10" fillId="0" borderId="39" xfId="0" applyNumberFormat="1" applyFont="1" applyBorder="1" applyAlignment="1">
      <alignment horizontal="center" vertical="center"/>
    </xf>
    <xf numFmtId="49" fontId="10" fillId="0" borderId="32" xfId="0" applyNumberFormat="1" applyFont="1" applyBorder="1" applyAlignment="1">
      <alignment horizontal="center" vertical="center"/>
    </xf>
    <xf numFmtId="164" fontId="8" fillId="0" borderId="26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49" fontId="7" fillId="0" borderId="36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0" fontId="3" fillId="2" borderId="33" xfId="2" applyFont="1" applyBorder="1" applyAlignment="1">
      <alignment horizontal="center" vertical="center"/>
    </xf>
    <xf numFmtId="0" fontId="3" fillId="2" borderId="34" xfId="2" applyFont="1" applyBorder="1" applyAlignment="1">
      <alignment horizontal="center" vertical="center"/>
    </xf>
    <xf numFmtId="0" fontId="3" fillId="2" borderId="35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</cellXfs>
  <cellStyles count="4">
    <cellStyle name="20% - Colore 1" xfId="2" builtinId="30"/>
    <cellStyle name="60% - Colore 1" xfId="3" builtinId="32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morenofiora/Desktop/TESI/Rapporti%20PEM%202016-2017.xlsx" TargetMode="External"/><Relationship Id="rId1" Type="http://schemas.openxmlformats.org/officeDocument/2006/relationships/externalLinkPath" Target="/Users/morenofiora/Desktop/TESI/Rapporti%20PEM%202016-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IASSUNTO"/>
      <sheetName val="Foglio4"/>
      <sheetName val="STATA con Label"/>
      <sheetName val="STATA senza label"/>
      <sheetName val="Foglio3"/>
      <sheetName val="TABELLA"/>
      <sheetName val="VARIABILI"/>
      <sheetName val="STATA vecchii"/>
      <sheetName val="2016"/>
      <sheetName val="LABEL"/>
      <sheetName val="DATI 2016"/>
      <sheetName val="DATI 2017"/>
      <sheetName val="Riassunto 2016"/>
      <sheetName val="2017  (non completato) "/>
      <sheetName val="Riassunto 2017 (non completato)"/>
      <sheetName val="NOME"/>
      <sheetName val="Ricerca vecch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C2" t="str">
            <v>VI0155620</v>
          </cell>
          <cell r="F2" t="str">
            <v>Buy Out</v>
          </cell>
          <cell r="G2">
            <v>2016</v>
          </cell>
          <cell r="H2">
            <v>2020</v>
          </cell>
          <cell r="I2" t="str">
            <v>Secondary Buyout</v>
          </cell>
          <cell r="J2" t="str">
            <v>Family &amp; private</v>
          </cell>
          <cell r="K2" t="str">
            <v>Veneto</v>
          </cell>
          <cell r="L2" t="str">
            <v>Industrial products</v>
          </cell>
          <cell r="M2">
            <v>239100</v>
          </cell>
        </row>
        <row r="400">
          <cell r="C400" t="str">
            <v>MI1843455</v>
          </cell>
          <cell r="E400" t="str">
            <v>&gt;50%</v>
          </cell>
          <cell r="F400" t="str">
            <v>Buy Out</v>
          </cell>
          <cell r="G400">
            <v>2016</v>
          </cell>
          <cell r="H400">
            <v>2021</v>
          </cell>
          <cell r="I400" t="str">
            <v>Secondary Buyout</v>
          </cell>
          <cell r="J400" t="str">
            <v>Secondary B-O</v>
          </cell>
          <cell r="K400" t="str">
            <v>Liguria</v>
          </cell>
          <cell r="L400" t="str">
            <v>Retail and wholesale trade</v>
          </cell>
          <cell r="M400">
            <v>477620</v>
          </cell>
        </row>
        <row r="797">
          <cell r="C797" t="str">
            <v>VA0294868</v>
          </cell>
          <cell r="E797">
            <v>1</v>
          </cell>
          <cell r="F797" t="str">
            <v>Buy Out</v>
          </cell>
          <cell r="G797">
            <v>2016</v>
          </cell>
          <cell r="H797">
            <v>2023</v>
          </cell>
          <cell r="I797" t="str">
            <v>Secondary Buyout</v>
          </cell>
          <cell r="J797" t="str">
            <v>Secondary B-O</v>
          </cell>
          <cell r="K797" t="str">
            <v>Lombardia</v>
          </cell>
          <cell r="L797" t="str">
            <v>Industrial products</v>
          </cell>
          <cell r="M797">
            <v>222100</v>
          </cell>
        </row>
        <row r="1989">
          <cell r="C1989" t="str">
            <v>LU0118955</v>
          </cell>
          <cell r="E1989" t="str">
            <v>&gt;50%</v>
          </cell>
          <cell r="F1989" t="str">
            <v>Buy Out</v>
          </cell>
          <cell r="G1989">
            <v>2016</v>
          </cell>
          <cell r="H1989">
            <v>2020</v>
          </cell>
          <cell r="I1989" t="str">
            <v xml:space="preserve">trade sale </v>
          </cell>
          <cell r="J1989" t="str">
            <v>Family &amp; private</v>
          </cell>
          <cell r="K1989" t="str">
            <v>Veneto</v>
          </cell>
          <cell r="L1989" t="str">
            <v>Food and beverage</v>
          </cell>
          <cell r="M1989">
            <v>107200</v>
          </cell>
        </row>
        <row r="2386">
          <cell r="C2386" t="str">
            <v>CO0120591</v>
          </cell>
          <cell r="D2386">
            <v>500</v>
          </cell>
          <cell r="E2386">
            <v>0.81</v>
          </cell>
          <cell r="F2386" t="str">
            <v>Buy Out</v>
          </cell>
          <cell r="G2386">
            <v>2016</v>
          </cell>
          <cell r="H2386" t="str">
            <v xml:space="preserve">non venduta </v>
          </cell>
          <cell r="J2386" t="str">
            <v>Family &amp; private</v>
          </cell>
          <cell r="K2386" t="str">
            <v>Toscana</v>
          </cell>
          <cell r="L2386" t="str">
            <v>Consumer goods</v>
          </cell>
          <cell r="M2386">
            <v>325012</v>
          </cell>
        </row>
        <row r="2779">
          <cell r="C2779" t="str">
            <v>MI1874261</v>
          </cell>
          <cell r="D2779">
            <v>60</v>
          </cell>
          <cell r="E2779">
            <v>0.6</v>
          </cell>
          <cell r="F2779" t="str">
            <v>Buy Out</v>
          </cell>
          <cell r="G2779">
            <v>2016</v>
          </cell>
          <cell r="H2779" t="str">
            <v>non venduta</v>
          </cell>
          <cell r="J2779" t="str">
            <v>Local parent</v>
          </cell>
          <cell r="K2779" t="str">
            <v>Lombardia</v>
          </cell>
          <cell r="L2779" t="str">
            <v>Consumer goods</v>
          </cell>
          <cell r="M2779">
            <v>141400</v>
          </cell>
        </row>
        <row r="3561">
          <cell r="C3561" t="str">
            <v>MB1909778</v>
          </cell>
          <cell r="D3561">
            <v>70</v>
          </cell>
          <cell r="E3561">
            <v>1</v>
          </cell>
          <cell r="F3561" t="str">
            <v>Buy Out</v>
          </cell>
          <cell r="G3561">
            <v>2016</v>
          </cell>
          <cell r="H3561" t="str">
            <v>non venduta</v>
          </cell>
          <cell r="J3561" t="str">
            <v>Secondary B-O</v>
          </cell>
          <cell r="K3561" t="str">
            <v>Toscana</v>
          </cell>
          <cell r="L3561" t="str">
            <v>Industrial products</v>
          </cell>
          <cell r="M3561">
            <v>257311</v>
          </cell>
        </row>
        <row r="3951">
          <cell r="C3951" t="str">
            <v>TO1252252</v>
          </cell>
          <cell r="D3951">
            <v>28.5</v>
          </cell>
          <cell r="E3951">
            <v>0.8</v>
          </cell>
          <cell r="F3951" t="str">
            <v>Buy Out</v>
          </cell>
          <cell r="G3951">
            <v>2016</v>
          </cell>
          <cell r="H3951">
            <v>2020</v>
          </cell>
          <cell r="I3951" t="str">
            <v>trade sale</v>
          </cell>
          <cell r="J3951" t="str">
            <v>Local parent</v>
          </cell>
          <cell r="K3951" t="str">
            <v>Umbria</v>
          </cell>
          <cell r="L3951" t="str">
            <v>Health care and social</v>
          </cell>
          <cell r="M3951">
            <v>862300</v>
          </cell>
        </row>
        <row r="4341">
          <cell r="C4341" t="str">
            <v>MI0760169</v>
          </cell>
          <cell r="E4341">
            <v>0.64</v>
          </cell>
          <cell r="F4341" t="str">
            <v>Buy Out</v>
          </cell>
          <cell r="G4341">
            <v>2016</v>
          </cell>
          <cell r="H4341">
            <v>2023</v>
          </cell>
          <cell r="I4341" t="str">
            <v>Secondary Buyout</v>
          </cell>
          <cell r="J4341" t="str">
            <v>Family &amp; private</v>
          </cell>
          <cell r="K4341" t="str">
            <v>Lombardia</v>
          </cell>
          <cell r="L4341" t="str">
            <v>Transportation</v>
          </cell>
          <cell r="M4341">
            <v>522910</v>
          </cell>
        </row>
        <row r="5514">
          <cell r="C5514" t="str">
            <v>MO0343030</v>
          </cell>
          <cell r="D5514">
            <v>15</v>
          </cell>
          <cell r="E5514" t="str">
            <v>&gt;50%</v>
          </cell>
          <cell r="F5514" t="str">
            <v>Buy Out</v>
          </cell>
          <cell r="G5514">
            <v>2016</v>
          </cell>
          <cell r="H5514" t="str">
            <v>Non venduta</v>
          </cell>
          <cell r="J5514" t="str">
            <v>Secondary B-O</v>
          </cell>
          <cell r="K5514" t="str">
            <v>Emilia Romagna</v>
          </cell>
          <cell r="L5514" t="str">
            <v>Industrial products</v>
          </cell>
          <cell r="M5514">
            <v>282920</v>
          </cell>
        </row>
        <row r="5905">
          <cell r="C5905" t="str">
            <v>RN0333033</v>
          </cell>
          <cell r="D5905">
            <v>5</v>
          </cell>
          <cell r="E5905">
            <v>0.16</v>
          </cell>
          <cell r="F5905" t="str">
            <v>Expansion</v>
          </cell>
          <cell r="G5905">
            <v>2016</v>
          </cell>
          <cell r="H5905">
            <v>2019</v>
          </cell>
          <cell r="I5905" t="str">
            <v>Secondary Buyout</v>
          </cell>
          <cell r="J5905" t="str">
            <v>Family &amp; private</v>
          </cell>
          <cell r="K5905" t="str">
            <v>Liguria</v>
          </cell>
          <cell r="L5905" t="str">
            <v>Leisure</v>
          </cell>
          <cell r="M5905">
            <v>910400</v>
          </cell>
        </row>
        <row r="6302">
          <cell r="C6302" t="str">
            <v>PI0262535</v>
          </cell>
          <cell r="D6302">
            <v>10.5</v>
          </cell>
          <cell r="E6302" t="str">
            <v>&gt;50%</v>
          </cell>
          <cell r="F6302" t="str">
            <v>Buy Out</v>
          </cell>
          <cell r="G6302">
            <v>2016</v>
          </cell>
          <cell r="H6302">
            <v>2023</v>
          </cell>
          <cell r="I6302" t="str">
            <v xml:space="preserve">trade sale </v>
          </cell>
          <cell r="J6302" t="str">
            <v>Family &amp; private</v>
          </cell>
          <cell r="K6302" t="str">
            <v>Lombardia</v>
          </cell>
          <cell r="L6302" t="str">
            <v>Health care and social services</v>
          </cell>
          <cell r="M6302">
            <v>731102</v>
          </cell>
        </row>
        <row r="6700">
          <cell r="C6700" t="str">
            <v>PC0174530</v>
          </cell>
          <cell r="D6700">
            <v>7</v>
          </cell>
          <cell r="E6700">
            <v>0.57999999999999996</v>
          </cell>
          <cell r="F6700" t="str">
            <v>Buy Out</v>
          </cell>
          <cell r="G6700">
            <v>2016</v>
          </cell>
          <cell r="H6700">
            <v>2024</v>
          </cell>
          <cell r="I6700" t="str">
            <v xml:space="preserve">trade sale </v>
          </cell>
          <cell r="J6700" t="str">
            <v>Family &amp; private</v>
          </cell>
          <cell r="K6700" t="str">
            <v>Emilia Romagna</v>
          </cell>
          <cell r="L6700" t="str">
            <v>Industrial products</v>
          </cell>
          <cell r="M6700">
            <v>282202</v>
          </cell>
        </row>
        <row r="7097">
          <cell r="C7097" t="str">
            <v>MI2582773</v>
          </cell>
          <cell r="E7097">
            <v>0.6</v>
          </cell>
          <cell r="F7097" t="str">
            <v>Buy Out</v>
          </cell>
          <cell r="G7097">
            <v>2016</v>
          </cell>
          <cell r="H7097" t="str">
            <v>Non venduta</v>
          </cell>
          <cell r="J7097" t="str">
            <v>Secondary B-O</v>
          </cell>
          <cell r="K7097" t="str">
            <v>Toscana</v>
          </cell>
          <cell r="L7097" t="str">
            <v>ICT</v>
          </cell>
          <cell r="M7097">
            <v>701000</v>
          </cell>
        </row>
        <row r="7494">
          <cell r="C7494" t="str">
            <v>TO1056157</v>
          </cell>
          <cell r="D7494">
            <v>70</v>
          </cell>
          <cell r="E7494" t="str">
            <v>&gt;50%</v>
          </cell>
          <cell r="F7494" t="str">
            <v>Buy Out</v>
          </cell>
          <cell r="G7494">
            <v>2016</v>
          </cell>
          <cell r="H7494">
            <v>2022</v>
          </cell>
          <cell r="I7494" t="str">
            <v>Secondary Buyout</v>
          </cell>
          <cell r="J7494" t="str">
            <v>Family &amp; private</v>
          </cell>
          <cell r="K7494" t="str">
            <v>Piemonte</v>
          </cell>
          <cell r="L7494" t="str">
            <v>Media and communication</v>
          </cell>
          <cell r="M7494">
            <v>620909</v>
          </cell>
        </row>
        <row r="8288">
          <cell r="C8288" t="str">
            <v>VI0359030</v>
          </cell>
          <cell r="E8288">
            <v>1</v>
          </cell>
          <cell r="F8288" t="str">
            <v>Buy Out</v>
          </cell>
          <cell r="G8288">
            <v>2016</v>
          </cell>
          <cell r="H8288">
            <v>2017</v>
          </cell>
          <cell r="I8288" t="str">
            <v>Secondary Buyout</v>
          </cell>
          <cell r="J8288" t="str">
            <v>Family &amp; private</v>
          </cell>
          <cell r="K8288" t="str">
            <v>Lombardia</v>
          </cell>
          <cell r="L8288" t="str">
            <v>Health care and social services</v>
          </cell>
          <cell r="M8288">
            <v>325020</v>
          </cell>
        </row>
        <row r="8685">
          <cell r="C8685" t="str">
            <v>MO0407305</v>
          </cell>
          <cell r="D8685">
            <v>6</v>
          </cell>
          <cell r="E8685">
            <v>0.4</v>
          </cell>
          <cell r="F8685" t="str">
            <v>Expansion</v>
          </cell>
          <cell r="G8685">
            <v>2016</v>
          </cell>
          <cell r="H8685">
            <v>2019</v>
          </cell>
          <cell r="I8685" t="str">
            <v>Secondary Buyout</v>
          </cell>
          <cell r="J8685" t="str">
            <v>Family &amp; private</v>
          </cell>
          <cell r="K8685" t="str">
            <v>Piemonte</v>
          </cell>
          <cell r="L8685" t="str">
            <v>Consumer goods</v>
          </cell>
          <cell r="M8685">
            <v>251100</v>
          </cell>
        </row>
        <row r="9082">
          <cell r="C9082" t="str">
            <v>MI1502371</v>
          </cell>
          <cell r="E9082">
            <v>1</v>
          </cell>
          <cell r="F9082" t="str">
            <v>Buy Out</v>
          </cell>
          <cell r="G9082">
            <v>2016</v>
          </cell>
          <cell r="H9082">
            <v>2019</v>
          </cell>
          <cell r="I9082" t="str">
            <v>Secondary Buyout</v>
          </cell>
          <cell r="J9082" t="str">
            <v>Secondary B-O</v>
          </cell>
          <cell r="K9082" t="str">
            <v>Lombardia</v>
          </cell>
          <cell r="L9082" t="str">
            <v>Health care and social services</v>
          </cell>
          <cell r="M9082">
            <v>212009</v>
          </cell>
        </row>
        <row r="9471">
          <cell r="C9471" t="str">
            <v>RM0531128</v>
          </cell>
          <cell r="E9471">
            <v>0.44</v>
          </cell>
          <cell r="F9471" t="str">
            <v>Expansion</v>
          </cell>
          <cell r="G9471">
            <v>2016</v>
          </cell>
          <cell r="H9471">
            <v>2020</v>
          </cell>
          <cell r="I9471" t="str">
            <v>Secondary Buyout</v>
          </cell>
          <cell r="J9471" t="str">
            <v>Family &amp; private</v>
          </cell>
          <cell r="K9471" t="str">
            <v>Lazio</v>
          </cell>
          <cell r="L9471" t="str">
            <v>ICT</v>
          </cell>
          <cell r="M9471">
            <v>620100</v>
          </cell>
        </row>
        <row r="9870">
          <cell r="C9870" t="str">
            <v>LE0316856</v>
          </cell>
          <cell r="D9870">
            <v>11</v>
          </cell>
          <cell r="E9870">
            <v>0.55000000000000004</v>
          </cell>
          <cell r="F9870" t="str">
            <v>Buy Out</v>
          </cell>
          <cell r="G9870">
            <v>2016</v>
          </cell>
          <cell r="H9870">
            <v>2023</v>
          </cell>
          <cell r="I9870" t="str">
            <v>Secondary Buyout</v>
          </cell>
          <cell r="J9870" t="str">
            <v>Family &amp; private</v>
          </cell>
          <cell r="K9870" t="str">
            <v>Toscana</v>
          </cell>
          <cell r="L9870" t="str">
            <v>Construction</v>
          </cell>
          <cell r="M9870">
            <v>749093</v>
          </cell>
        </row>
        <row r="10259">
          <cell r="C10259" t="str">
            <v>MI2000286</v>
          </cell>
          <cell r="E10259">
            <v>1</v>
          </cell>
          <cell r="F10259" t="str">
            <v>Buy Out</v>
          </cell>
          <cell r="G10259">
            <v>2016</v>
          </cell>
          <cell r="H10259">
            <v>2024</v>
          </cell>
          <cell r="I10259" t="str">
            <v>Secondary Buyout</v>
          </cell>
          <cell r="J10259" t="str">
            <v>Secondary B-O</v>
          </cell>
          <cell r="K10259" t="str">
            <v>Lombardia</v>
          </cell>
          <cell r="L10259" t="str">
            <v>Other professional and social services</v>
          </cell>
          <cell r="M10259">
            <v>829999</v>
          </cell>
        </row>
        <row r="10657">
          <cell r="C10657" t="str">
            <v>BS0217020</v>
          </cell>
          <cell r="D10657">
            <v>19</v>
          </cell>
          <cell r="E10657" t="str">
            <v>&gt;50%</v>
          </cell>
          <cell r="F10657" t="str">
            <v>Buy Out</v>
          </cell>
          <cell r="G10657">
            <v>2016</v>
          </cell>
          <cell r="H10657" t="str">
            <v xml:space="preserve">non venduta </v>
          </cell>
          <cell r="J10657" t="str">
            <v>Family &amp; private</v>
          </cell>
          <cell r="K10657" t="str">
            <v>Lombardia</v>
          </cell>
          <cell r="L10657" t="str">
            <v>Industrial products</v>
          </cell>
          <cell r="M10657">
            <v>284100</v>
          </cell>
        </row>
        <row r="11452">
          <cell r="C11452" t="str">
            <v>BG0053254</v>
          </cell>
          <cell r="E11452">
            <v>0.7</v>
          </cell>
          <cell r="F11452" t="str">
            <v>Buy Out</v>
          </cell>
          <cell r="G11452">
            <v>2016</v>
          </cell>
          <cell r="H11452">
            <v>2021</v>
          </cell>
          <cell r="I11452" t="str">
            <v>Secondary Buyout</v>
          </cell>
          <cell r="J11452" t="str">
            <v>Family &amp; private</v>
          </cell>
          <cell r="K11452" t="str">
            <v>Lombardia</v>
          </cell>
          <cell r="L11452" t="str">
            <v>Industrial products</v>
          </cell>
          <cell r="M11452">
            <v>204200</v>
          </cell>
        </row>
        <row r="11851">
          <cell r="C11851" t="str">
            <v>BS0309121</v>
          </cell>
          <cell r="E11851" t="str">
            <v>&gt;50%</v>
          </cell>
          <cell r="F11851" t="str">
            <v>Buy Out</v>
          </cell>
          <cell r="G11851">
            <v>2016</v>
          </cell>
          <cell r="H11851">
            <v>2018</v>
          </cell>
          <cell r="I11851" t="str">
            <v xml:space="preserve">trade sale </v>
          </cell>
          <cell r="J11851" t="str">
            <v>Family &amp; private</v>
          </cell>
          <cell r="K11851" t="str">
            <v>Lombardia</v>
          </cell>
          <cell r="L11851" t="str">
            <v>Industrial products</v>
          </cell>
          <cell r="M11851">
            <v>289920</v>
          </cell>
        </row>
        <row r="12245">
          <cell r="C12245" t="str">
            <v>PG0145992</v>
          </cell>
          <cell r="D12245">
            <v>6.5</v>
          </cell>
          <cell r="E12245" t="str">
            <v>&gt;50%</v>
          </cell>
          <cell r="F12245" t="str">
            <v>Buy Out</v>
          </cell>
          <cell r="G12245">
            <v>2016</v>
          </cell>
          <cell r="H12245">
            <v>2017</v>
          </cell>
          <cell r="I12245" t="str">
            <v>Secondary Buyout</v>
          </cell>
          <cell r="J12245" t="str">
            <v>Local parent</v>
          </cell>
          <cell r="K12245" t="str">
            <v>Umbria</v>
          </cell>
          <cell r="L12245" t="str">
            <v>Industrial products</v>
          </cell>
          <cell r="M12245">
            <v>242020</v>
          </cell>
        </row>
        <row r="12642">
          <cell r="D12642">
            <v>12.5</v>
          </cell>
          <cell r="E12642">
            <v>0.7</v>
          </cell>
          <cell r="F12642" t="str">
            <v>Expansion</v>
          </cell>
          <cell r="G12642">
            <v>2016</v>
          </cell>
          <cell r="H12642">
            <v>2024</v>
          </cell>
          <cell r="I12642" t="str">
            <v xml:space="preserve">secondary buyout </v>
          </cell>
          <cell r="J12642" t="str">
            <v>Family &amp; private</v>
          </cell>
          <cell r="K12642" t="str">
            <v>Abruzzo</v>
          </cell>
          <cell r="L12642" t="str">
            <v>Industrial products</v>
          </cell>
          <cell r="M12642">
            <v>259999</v>
          </cell>
        </row>
        <row r="13031">
          <cell r="C13031" t="str">
            <v>VB0176119</v>
          </cell>
          <cell r="D13031">
            <v>20</v>
          </cell>
          <cell r="E13031" t="str">
            <v>&gt;50%</v>
          </cell>
          <cell r="F13031" t="str">
            <v>Buy Out</v>
          </cell>
          <cell r="G13031">
            <v>2016</v>
          </cell>
          <cell r="H13031">
            <v>2023</v>
          </cell>
          <cell r="I13031" t="str">
            <v xml:space="preserve">trade sale </v>
          </cell>
          <cell r="J13031" t="str">
            <v>Family &amp; private</v>
          </cell>
          <cell r="K13031" t="str">
            <v>Piemonte</v>
          </cell>
          <cell r="L13031" t="str">
            <v>Industrial products</v>
          </cell>
          <cell r="M13031">
            <v>284909</v>
          </cell>
        </row>
        <row r="13428">
          <cell r="C13428" t="str">
            <v>BG0367564</v>
          </cell>
          <cell r="E13428" t="str">
            <v>&gt;50%</v>
          </cell>
          <cell r="F13428" t="str">
            <v>Buy Out</v>
          </cell>
          <cell r="G13428">
            <v>2016</v>
          </cell>
          <cell r="H13428" t="str">
            <v>Non venduta</v>
          </cell>
          <cell r="J13428" t="str">
            <v>Family &amp; private</v>
          </cell>
          <cell r="K13428" t="str">
            <v>Lombardia</v>
          </cell>
          <cell r="L13428" t="str">
            <v>Consumer goods</v>
          </cell>
          <cell r="M13428">
            <v>204200</v>
          </cell>
        </row>
        <row r="14620">
          <cell r="C14620" t="str">
            <v>MI1781972</v>
          </cell>
          <cell r="E14620" t="str">
            <v>&lt;50%</v>
          </cell>
          <cell r="F14620" t="str">
            <v>Expansion</v>
          </cell>
          <cell r="G14620">
            <v>2016</v>
          </cell>
          <cell r="H14620">
            <v>2018</v>
          </cell>
          <cell r="I14620" t="str">
            <v xml:space="preserve">secondary buyout </v>
          </cell>
          <cell r="J14620" t="str">
            <v>Family &amp; private</v>
          </cell>
          <cell r="K14620" t="str">
            <v>Lombardia</v>
          </cell>
          <cell r="L14620" t="str">
            <v>Industrial products</v>
          </cell>
          <cell r="M14620">
            <v>203000</v>
          </cell>
        </row>
        <row r="15017">
          <cell r="C15017" t="str">
            <v>TV0351697</v>
          </cell>
          <cell r="E15017">
            <v>1</v>
          </cell>
          <cell r="F15017" t="str">
            <v>Buy Out</v>
          </cell>
          <cell r="G15017">
            <v>2016</v>
          </cell>
          <cell r="J15017" t="str">
            <v>Family &amp; private</v>
          </cell>
          <cell r="K15017" t="str">
            <v>Veneto</v>
          </cell>
          <cell r="L15017" t="str">
            <v>ICT</v>
          </cell>
          <cell r="M15017">
            <v>479110</v>
          </cell>
        </row>
        <row r="16210">
          <cell r="C16210" t="str">
            <v>AL0134352</v>
          </cell>
          <cell r="D16210">
            <v>8.5</v>
          </cell>
          <cell r="E16210">
            <v>0.8</v>
          </cell>
          <cell r="F16210" t="str">
            <v>Buy Out</v>
          </cell>
          <cell r="G16210">
            <v>2016</v>
          </cell>
          <cell r="H16210">
            <v>2019</v>
          </cell>
          <cell r="I16210" t="str">
            <v xml:space="preserve">trade sale </v>
          </cell>
          <cell r="J16210" t="str">
            <v>Family &amp; private</v>
          </cell>
          <cell r="K16210" t="str">
            <v>Piemonte</v>
          </cell>
          <cell r="L16210" t="str">
            <v>Food and beverage</v>
          </cell>
          <cell r="M16210">
            <v>108200</v>
          </cell>
        </row>
        <row r="16607">
          <cell r="C16607" t="str">
            <v>MO0421405</v>
          </cell>
          <cell r="D16607">
            <v>15</v>
          </cell>
          <cell r="E16607">
            <v>1</v>
          </cell>
          <cell r="F16607" t="str">
            <v>Buy Out</v>
          </cell>
          <cell r="G16607">
            <v>2016</v>
          </cell>
          <cell r="I16607" t="str">
            <v xml:space="preserve">trade sale </v>
          </cell>
          <cell r="J16607" t="str">
            <v>Family &amp; private</v>
          </cell>
          <cell r="K16607" t="str">
            <v>Emilia Romagna</v>
          </cell>
          <cell r="L16607" t="str">
            <v>Health care and social services</v>
          </cell>
        </row>
        <row r="16608">
          <cell r="C16608" t="str">
            <v>BG0335305</v>
          </cell>
          <cell r="D16608">
            <v>7</v>
          </cell>
          <cell r="E16608">
            <v>0.42</v>
          </cell>
          <cell r="F16608" t="str">
            <v>Expansion</v>
          </cell>
          <cell r="G16608">
            <v>2016</v>
          </cell>
          <cell r="H16608">
            <v>2023</v>
          </cell>
          <cell r="I16608" t="str">
            <v xml:space="preserve">secondary buyout </v>
          </cell>
          <cell r="J16608" t="str">
            <v>Family &amp; private</v>
          </cell>
          <cell r="K16608" t="str">
            <v>Lombardia</v>
          </cell>
          <cell r="L16608" t="str">
            <v>Consumer goods</v>
          </cell>
          <cell r="M16608">
            <v>464910</v>
          </cell>
        </row>
        <row r="17005">
          <cell r="C17005" t="str">
            <v>VE0286572</v>
          </cell>
          <cell r="D17005">
            <v>9</v>
          </cell>
          <cell r="E17005">
            <v>0.3</v>
          </cell>
          <cell r="F17005" t="str">
            <v>Expansion</v>
          </cell>
          <cell r="G17005">
            <v>2016</v>
          </cell>
          <cell r="H17005">
            <v>2023</v>
          </cell>
          <cell r="I17005" t="str">
            <v>MBO</v>
          </cell>
          <cell r="J17005" t="str">
            <v>Other</v>
          </cell>
          <cell r="K17005" t="str">
            <v>Veneto</v>
          </cell>
          <cell r="L17005" t="str">
            <v>Food and beverage</v>
          </cell>
          <cell r="M17005">
            <v>562920</v>
          </cell>
        </row>
        <row r="17394">
          <cell r="C17394" t="str">
            <v>VI0296925</v>
          </cell>
          <cell r="D17394">
            <v>4.7</v>
          </cell>
          <cell r="E17394">
            <v>1</v>
          </cell>
          <cell r="F17394" t="str">
            <v>Buy Out</v>
          </cell>
          <cell r="G17394">
            <v>2016</v>
          </cell>
          <cell r="H17394">
            <v>2019</v>
          </cell>
          <cell r="I17394" t="str">
            <v xml:space="preserve">trade sale </v>
          </cell>
          <cell r="J17394" t="str">
            <v>Family &amp; private</v>
          </cell>
          <cell r="K17394" t="str">
            <v>Veneto</v>
          </cell>
          <cell r="L17394" t="str">
            <v>Consumer goods</v>
          </cell>
          <cell r="M17394">
            <v>310000</v>
          </cell>
        </row>
        <row r="17783">
          <cell r="C17783" t="str">
            <v>TO0670762</v>
          </cell>
          <cell r="D17783">
            <v>12</v>
          </cell>
          <cell r="E17783">
            <v>0.27</v>
          </cell>
          <cell r="F17783" t="str">
            <v>Expansion</v>
          </cell>
          <cell r="G17783">
            <v>2016</v>
          </cell>
          <cell r="H17783">
            <v>2018</v>
          </cell>
          <cell r="I17783" t="str">
            <v xml:space="preserve">secondary buyout </v>
          </cell>
          <cell r="J17783" t="str">
            <v>Family &amp; private</v>
          </cell>
          <cell r="K17783" t="str">
            <v>Piemonte</v>
          </cell>
          <cell r="L17783" t="str">
            <v>Industrial products</v>
          </cell>
          <cell r="M17783">
            <v>256200</v>
          </cell>
        </row>
        <row r="18173">
          <cell r="C18173" t="str">
            <v>MB1866787</v>
          </cell>
          <cell r="E18173" t="str">
            <v>&gt;50%</v>
          </cell>
          <cell r="F18173" t="str">
            <v>Buy Out</v>
          </cell>
          <cell r="G18173">
            <v>2016</v>
          </cell>
          <cell r="H18173" t="str">
            <v>Non venduta</v>
          </cell>
          <cell r="J18173" t="str">
            <v>Family &amp; private</v>
          </cell>
          <cell r="K18173" t="str">
            <v>Emilia Romagna</v>
          </cell>
          <cell r="L18173" t="str">
            <v>Consumer goods</v>
          </cell>
          <cell r="M18173">
            <v>310930</v>
          </cell>
        </row>
        <row r="18566">
          <cell r="C18566" t="str">
            <v>VR0385418</v>
          </cell>
          <cell r="D18566">
            <v>22</v>
          </cell>
          <cell r="E18566">
            <v>1</v>
          </cell>
          <cell r="F18566" t="str">
            <v>Buy Out</v>
          </cell>
          <cell r="G18566">
            <v>2016</v>
          </cell>
          <cell r="H18566">
            <v>2023</v>
          </cell>
          <cell r="I18566" t="str">
            <v xml:space="preserve">trade sale </v>
          </cell>
          <cell r="J18566" t="str">
            <v>Family &amp; private</v>
          </cell>
          <cell r="K18566" t="str">
            <v>Veneto</v>
          </cell>
          <cell r="L18566" t="str">
            <v>Other professional and social services</v>
          </cell>
          <cell r="M18566">
            <v>261200</v>
          </cell>
        </row>
        <row r="18956">
          <cell r="C18956" t="str">
            <v>MI2072179</v>
          </cell>
          <cell r="E18956">
            <v>0.6</v>
          </cell>
          <cell r="F18956" t="str">
            <v>Buy Out</v>
          </cell>
          <cell r="G18956">
            <v>2016</v>
          </cell>
          <cell r="H18956">
            <v>2023</v>
          </cell>
          <cell r="J18956" t="str">
            <v>Family &amp; private</v>
          </cell>
          <cell r="K18956" t="str">
            <v>Emilia Romagna</v>
          </cell>
          <cell r="L18956" t="str">
            <v>ICT</v>
          </cell>
          <cell r="M18956">
            <v>612000</v>
          </cell>
        </row>
        <row r="19349">
          <cell r="C19349" t="str">
            <v>MI1763158</v>
          </cell>
          <cell r="E19349">
            <v>0.27</v>
          </cell>
          <cell r="F19349" t="str">
            <v>Expansion</v>
          </cell>
          <cell r="G19349">
            <v>2016</v>
          </cell>
          <cell r="H19349" t="str">
            <v xml:space="preserve">non venduta </v>
          </cell>
          <cell r="J19349" t="str">
            <v>Family &amp; private</v>
          </cell>
          <cell r="K19349" t="str">
            <v>Lombardia</v>
          </cell>
          <cell r="L19349" t="str">
            <v>Consumer goods</v>
          </cell>
          <cell r="M19349">
            <v>774000</v>
          </cell>
        </row>
        <row r="19748">
          <cell r="C19748" t="str">
            <v>PR0264509</v>
          </cell>
          <cell r="D19748">
            <v>70.5</v>
          </cell>
          <cell r="E19748">
            <v>0.25</v>
          </cell>
          <cell r="F19748" t="str">
            <v>Expansion</v>
          </cell>
          <cell r="G19748">
            <v>2016</v>
          </cell>
          <cell r="H19748" t="str">
            <v>Non venduta</v>
          </cell>
          <cell r="J19748" t="str">
            <v>Family &amp; private</v>
          </cell>
          <cell r="K19748" t="str">
            <v>Campania</v>
          </cell>
          <cell r="L19748" t="str">
            <v>Food and beverage</v>
          </cell>
          <cell r="M19748">
            <v>103900</v>
          </cell>
        </row>
        <row r="20146">
          <cell r="C20146" t="str">
            <v>PC0194270</v>
          </cell>
          <cell r="E20146">
            <v>1</v>
          </cell>
          <cell r="F20146" t="str">
            <v>Buy Out</v>
          </cell>
          <cell r="G20146">
            <v>2016</v>
          </cell>
          <cell r="H20146" t="str">
            <v>Non venduta</v>
          </cell>
          <cell r="J20146" t="str">
            <v>Secondary B-O</v>
          </cell>
          <cell r="K20146" t="str">
            <v>Emilia Romagna</v>
          </cell>
          <cell r="L20146" t="str">
            <v>Industrial products</v>
          </cell>
          <cell r="M20146">
            <v>251100</v>
          </cell>
        </row>
        <row r="20941">
          <cell r="C20941" t="str">
            <v>RN0205378</v>
          </cell>
          <cell r="E20941">
            <v>0.12</v>
          </cell>
          <cell r="F20941" t="str">
            <v>Expansion</v>
          </cell>
          <cell r="G20941">
            <v>2016</v>
          </cell>
          <cell r="H20941" t="str">
            <v>non venduta</v>
          </cell>
          <cell r="J20941" t="str">
            <v>Other</v>
          </cell>
          <cell r="K20941" t="str">
            <v>Campania</v>
          </cell>
          <cell r="L20941" t="str">
            <v>Utilities</v>
          </cell>
          <cell r="M20941">
            <v>108909</v>
          </cell>
        </row>
        <row r="21338">
          <cell r="C21338" t="str">
            <v>MI1813355</v>
          </cell>
          <cell r="D21338">
            <v>11.5</v>
          </cell>
          <cell r="E21338">
            <v>0.75</v>
          </cell>
          <cell r="F21338" t="str">
            <v>Buy Out</v>
          </cell>
          <cell r="G21338">
            <v>2016</v>
          </cell>
          <cell r="H21338" t="str">
            <v>non venduta</v>
          </cell>
          <cell r="J21338" t="str">
            <v>Family &amp; private</v>
          </cell>
          <cell r="K21338" t="str">
            <v>Lombardia</v>
          </cell>
          <cell r="L21338" t="str">
            <v>Food and beverage</v>
          </cell>
          <cell r="M21338">
            <v>107110</v>
          </cell>
        </row>
        <row r="21736">
          <cell r="C21736" t="str">
            <v>BG0405858</v>
          </cell>
          <cell r="E21736">
            <v>0.95</v>
          </cell>
          <cell r="F21736" t="str">
            <v>Buy Out</v>
          </cell>
          <cell r="G21736">
            <v>2016</v>
          </cell>
          <cell r="H21736">
            <v>2019</v>
          </cell>
          <cell r="I21736" t="str">
            <v>secondary buyout</v>
          </cell>
          <cell r="J21736" t="str">
            <v>Secondary B-O</v>
          </cell>
          <cell r="K21736" t="str">
            <v>Lombardia</v>
          </cell>
          <cell r="L21736" t="str">
            <v>Industrial products</v>
          </cell>
          <cell r="M21736">
            <v>257320</v>
          </cell>
        </row>
        <row r="22522">
          <cell r="C22522" t="str">
            <v>PC0092454</v>
          </cell>
          <cell r="E22522">
            <v>0.87</v>
          </cell>
          <cell r="F22522" t="str">
            <v>Buy Out</v>
          </cell>
          <cell r="G22522">
            <v>2016</v>
          </cell>
          <cell r="H22522">
            <v>2019</v>
          </cell>
          <cell r="I22522" t="str">
            <v>trade sale</v>
          </cell>
          <cell r="J22522" t="str">
            <v>Family &amp; private</v>
          </cell>
          <cell r="K22522" t="str">
            <v>Emilia Romagna</v>
          </cell>
          <cell r="L22522" t="str">
            <v>Industrial products</v>
          </cell>
          <cell r="M22522">
            <v>222200</v>
          </cell>
        </row>
        <row r="22919">
          <cell r="C22919" t="str">
            <v>MI1630059</v>
          </cell>
          <cell r="D22919">
            <v>7.7</v>
          </cell>
          <cell r="E22919">
            <v>0.56999999999999995</v>
          </cell>
          <cell r="F22919" t="str">
            <v>Buy Out</v>
          </cell>
          <cell r="G22919">
            <v>2016</v>
          </cell>
          <cell r="H22919" t="str">
            <v xml:space="preserve">non venduta </v>
          </cell>
          <cell r="J22919" t="str">
            <v>Family &amp; private</v>
          </cell>
          <cell r="K22919" t="str">
            <v>Lombardia</v>
          </cell>
          <cell r="L22919" t="str">
            <v>Food and beverage</v>
          </cell>
          <cell r="M22919">
            <v>103100</v>
          </cell>
        </row>
        <row r="23316">
          <cell r="C23316" t="str">
            <v>PG0245445</v>
          </cell>
          <cell r="D23316">
            <v>2.5</v>
          </cell>
          <cell r="E23316" t="str">
            <v>&lt;50%</v>
          </cell>
          <cell r="F23316" t="str">
            <v>Expansion</v>
          </cell>
          <cell r="G23316">
            <v>2016</v>
          </cell>
          <cell r="H23316">
            <v>2021</v>
          </cell>
          <cell r="J23316" t="str">
            <v>Family &amp; private</v>
          </cell>
          <cell r="K23316" t="str">
            <v>Umbria</v>
          </cell>
          <cell r="L23316" t="str">
            <v>Food and beverage</v>
          </cell>
          <cell r="M23316">
            <v>101000</v>
          </cell>
        </row>
        <row r="23713">
          <cell r="C23713" t="str">
            <v>BZ0246754</v>
          </cell>
          <cell r="D23713">
            <v>6</v>
          </cell>
          <cell r="E23713">
            <v>0.49</v>
          </cell>
          <cell r="F23713" t="str">
            <v>Expansion</v>
          </cell>
          <cell r="G23713">
            <v>2016</v>
          </cell>
          <cell r="H23713">
            <v>2025</v>
          </cell>
          <cell r="I23713" t="str">
            <v xml:space="preserve">trade sale </v>
          </cell>
          <cell r="J23713" t="str">
            <v>Family &amp; private</v>
          </cell>
          <cell r="K23713" t="str">
            <v>Emilia Romagna</v>
          </cell>
          <cell r="L23713" t="str">
            <v>Utilities</v>
          </cell>
          <cell r="M23713">
            <v>351100</v>
          </cell>
        </row>
        <row r="24102">
          <cell r="C24102" t="str">
            <v>BG0475641</v>
          </cell>
          <cell r="E24102">
            <v>1</v>
          </cell>
          <cell r="F24102" t="str">
            <v>Buy Out</v>
          </cell>
          <cell r="G24102">
            <v>2016</v>
          </cell>
          <cell r="H24102" t="str">
            <v xml:space="preserve">non venduta </v>
          </cell>
          <cell r="J24102" t="str">
            <v>Foreign parent</v>
          </cell>
          <cell r="K24102" t="str">
            <v>Emilia Romagna</v>
          </cell>
          <cell r="L24102" t="str">
            <v>Retail and wholesale trade</v>
          </cell>
          <cell r="M24102">
            <v>282910</v>
          </cell>
        </row>
        <row r="24499">
          <cell r="C24499" t="str">
            <v>RM1306732</v>
          </cell>
          <cell r="D24499">
            <v>5.9</v>
          </cell>
          <cell r="E24499">
            <v>0.3</v>
          </cell>
          <cell r="F24499" t="str">
            <v>Expansion</v>
          </cell>
          <cell r="G24499">
            <v>2016</v>
          </cell>
          <cell r="H24499">
            <v>2021</v>
          </cell>
          <cell r="I24499" t="str">
            <v>secondary buyou</v>
          </cell>
          <cell r="J24499" t="str">
            <v>Family &amp; private</v>
          </cell>
          <cell r="K24499" t="str">
            <v>Lazio</v>
          </cell>
          <cell r="L24499" t="str">
            <v>Industrial products</v>
          </cell>
          <cell r="M24499">
            <v>620909</v>
          </cell>
        </row>
        <row r="25293">
          <cell r="C25293" t="str">
            <v>MI1759267</v>
          </cell>
          <cell r="D25293">
            <v>43</v>
          </cell>
          <cell r="E25293">
            <v>1</v>
          </cell>
          <cell r="F25293" t="str">
            <v>Turnaround</v>
          </cell>
          <cell r="G25293">
            <v>2016</v>
          </cell>
          <cell r="H25293">
            <v>2022</v>
          </cell>
          <cell r="I25293" t="str">
            <v xml:space="preserve">trade sale </v>
          </cell>
          <cell r="J25293" t="str">
            <v>Secondary B-O</v>
          </cell>
          <cell r="K25293" t="str">
            <v>Lombardia</v>
          </cell>
          <cell r="L25293" t="str">
            <v>Industrial products</v>
          </cell>
          <cell r="M25293">
            <v>701000</v>
          </cell>
        </row>
        <row r="25690">
          <cell r="C25690" t="str">
            <v>MI1815827</v>
          </cell>
          <cell r="E25690">
            <v>0.93</v>
          </cell>
          <cell r="F25690" t="str">
            <v>Buy Out</v>
          </cell>
          <cell r="G25690">
            <v>2016</v>
          </cell>
          <cell r="H25690">
            <v>2021</v>
          </cell>
          <cell r="I25690" t="str">
            <v xml:space="preserve">trade sale </v>
          </cell>
          <cell r="J25690" t="str">
            <v>Secondary B-O</v>
          </cell>
          <cell r="K25690" t="str">
            <v>Lombardia</v>
          </cell>
          <cell r="L25690" t="str">
            <v>Other professional and social services</v>
          </cell>
          <cell r="M25690">
            <v>920001</v>
          </cell>
        </row>
        <row r="26088">
          <cell r="C26088" t="str">
            <v>MI1753569</v>
          </cell>
          <cell r="E26088" t="str">
            <v>&gt;50%</v>
          </cell>
          <cell r="F26088" t="str">
            <v>Buy Out</v>
          </cell>
          <cell r="G26088">
            <v>2016</v>
          </cell>
          <cell r="H26088">
            <v>2021</v>
          </cell>
          <cell r="J26088" t="str">
            <v>Secondary B-O</v>
          </cell>
          <cell r="K26088" t="str">
            <v>Lombardia</v>
          </cell>
          <cell r="L26088" t="str">
            <v>Utilities</v>
          </cell>
          <cell r="M26088">
            <v>495000</v>
          </cell>
        </row>
        <row r="26486">
          <cell r="C26486" t="str">
            <v>LI0045532</v>
          </cell>
          <cell r="E26486">
            <v>1</v>
          </cell>
          <cell r="F26486" t="str">
            <v>Buy Out</v>
          </cell>
          <cell r="G26486">
            <v>2016</v>
          </cell>
          <cell r="I26486" t="str">
            <v>secondary B-O</v>
          </cell>
          <cell r="J26486" t="str">
            <v>Local parent</v>
          </cell>
          <cell r="K26486" t="str">
            <v>Lombardia</v>
          </cell>
          <cell r="L26486" t="str">
            <v>Industrial products</v>
          </cell>
          <cell r="M26486">
            <v>201309</v>
          </cell>
        </row>
        <row r="26885">
          <cell r="C26885" t="str">
            <v>MI1248298</v>
          </cell>
          <cell r="E26885">
            <v>0.49</v>
          </cell>
          <cell r="F26885" t="str">
            <v>Expansion</v>
          </cell>
          <cell r="G26885">
            <v>2016</v>
          </cell>
          <cell r="H26885" t="str">
            <v>Non venduta</v>
          </cell>
          <cell r="J26885" t="str">
            <v>Other</v>
          </cell>
          <cell r="K26885" t="str">
            <v>Lombardia</v>
          </cell>
          <cell r="L26885" t="str">
            <v>Industrial products</v>
          </cell>
          <cell r="M26885">
            <v>282500</v>
          </cell>
        </row>
        <row r="27274">
          <cell r="C27274" t="str">
            <v>UD0206210</v>
          </cell>
          <cell r="E27274" t="str">
            <v>&gt;50%</v>
          </cell>
          <cell r="F27274" t="str">
            <v>Buy Out</v>
          </cell>
          <cell r="G27274">
            <v>2016</v>
          </cell>
          <cell r="I27274" t="str">
            <v>Secondary B-O</v>
          </cell>
          <cell r="J27274" t="str">
            <v>Secondary B-O</v>
          </cell>
          <cell r="K27274" t="str">
            <v>Friuli</v>
          </cell>
          <cell r="L27274" t="str">
            <v>Consumer goods</v>
          </cell>
          <cell r="M27274">
            <v>464800</v>
          </cell>
        </row>
        <row r="27671">
          <cell r="C27671" t="str">
            <v>MI2002684</v>
          </cell>
          <cell r="E27671">
            <v>1</v>
          </cell>
          <cell r="F27671" t="str">
            <v>Buy Out</v>
          </cell>
          <cell r="G27671">
            <v>2016</v>
          </cell>
          <cell r="I27671" t="str">
            <v>trade sale</v>
          </cell>
          <cell r="J27671" t="str">
            <v>Secondary B-O</v>
          </cell>
          <cell r="K27671" t="str">
            <v>Emilia Romagna</v>
          </cell>
          <cell r="L27671" t="str">
            <v>Industrial products</v>
          </cell>
          <cell r="M27671">
            <v>106100</v>
          </cell>
        </row>
        <row r="28068">
          <cell r="C28068" t="str">
            <v>NO0050323</v>
          </cell>
          <cell r="D28068">
            <v>4.5999999999999996</v>
          </cell>
          <cell r="E28068" t="str">
            <v>&gt;50%</v>
          </cell>
          <cell r="F28068" t="str">
            <v>Buy Out</v>
          </cell>
          <cell r="G28068">
            <v>2016</v>
          </cell>
          <cell r="I28068" t="str">
            <v xml:space="preserve">trade sale </v>
          </cell>
          <cell r="J28068" t="str">
            <v>Family &amp; private</v>
          </cell>
          <cell r="K28068" t="str">
            <v>Piemonte</v>
          </cell>
          <cell r="L28068" t="str">
            <v>Industrial products</v>
          </cell>
          <cell r="M28068">
            <v>245300</v>
          </cell>
        </row>
        <row r="28458">
          <cell r="C28458" t="str">
            <v>TN0122775</v>
          </cell>
          <cell r="D28458">
            <v>22</v>
          </cell>
          <cell r="E28458" t="str">
            <v>&gt;50%</v>
          </cell>
          <cell r="F28458" t="str">
            <v>Buy Out</v>
          </cell>
          <cell r="G28458">
            <v>2016</v>
          </cell>
          <cell r="I28458" t="str">
            <v>Secondary B-O</v>
          </cell>
          <cell r="J28458" t="str">
            <v>Family &amp; private</v>
          </cell>
          <cell r="K28458" t="str">
            <v>Trentino</v>
          </cell>
          <cell r="L28458" t="str">
            <v>Industrial products</v>
          </cell>
          <cell r="M28458">
            <v>139500</v>
          </cell>
        </row>
        <row r="28847">
          <cell r="C28847" t="str">
            <v>VI0101149</v>
          </cell>
          <cell r="D28847">
            <v>20</v>
          </cell>
          <cell r="E28847">
            <v>0.68</v>
          </cell>
          <cell r="F28847" t="str">
            <v>Buy Out</v>
          </cell>
          <cell r="G28847">
            <v>2016</v>
          </cell>
          <cell r="I28847" t="str">
            <v>Secondary B-O</v>
          </cell>
          <cell r="J28847" t="str">
            <v>Family &amp; private</v>
          </cell>
          <cell r="K28847" t="str">
            <v>Veneto</v>
          </cell>
          <cell r="L28847" t="str">
            <v>Transportation</v>
          </cell>
          <cell r="M28847">
            <v>494100</v>
          </cell>
        </row>
        <row r="29240">
          <cell r="C29240" t="str">
            <v>CH0079910</v>
          </cell>
          <cell r="D29240">
            <v>5</v>
          </cell>
          <cell r="E29240" t="str">
            <v>&lt;50%</v>
          </cell>
          <cell r="F29240" t="str">
            <v>Expansion</v>
          </cell>
          <cell r="G29240">
            <v>2016</v>
          </cell>
          <cell r="I29240" t="str">
            <v xml:space="preserve">trade sale </v>
          </cell>
          <cell r="J29240" t="str">
            <v>Family &amp; private</v>
          </cell>
          <cell r="K29240" t="str">
            <v>Abruzzo</v>
          </cell>
          <cell r="L29240" t="str">
            <v>Industrial products</v>
          </cell>
          <cell r="M29240">
            <v>201500</v>
          </cell>
        </row>
      </sheetData>
      <sheetData sheetId="9"/>
      <sheetData sheetId="10"/>
      <sheetData sheetId="11"/>
      <sheetData sheetId="12"/>
      <sheetData sheetId="13">
        <row r="3">
          <cell r="C3" t="str">
            <v>CN0252587</v>
          </cell>
          <cell r="D3">
            <v>19.8</v>
          </cell>
          <cell r="E3">
            <v>0.33</v>
          </cell>
          <cell r="F3" t="str">
            <v>Expansion</v>
          </cell>
          <cell r="G3">
            <v>2017</v>
          </cell>
          <cell r="H3">
            <v>2019</v>
          </cell>
          <cell r="I3" t="str">
            <v xml:space="preserve">Trade sale </v>
          </cell>
          <cell r="J3" t="str">
            <v>Family &amp; Private</v>
          </cell>
          <cell r="K3" t="str">
            <v>Piemonte</v>
          </cell>
        </row>
        <row r="6">
          <cell r="D6">
            <v>12.1</v>
          </cell>
          <cell r="E6">
            <v>0.7</v>
          </cell>
          <cell r="F6" t="str">
            <v>Buy out</v>
          </cell>
          <cell r="G6">
            <v>2017</v>
          </cell>
          <cell r="H6">
            <v>2020</v>
          </cell>
          <cell r="I6" t="str">
            <v xml:space="preserve">Trade sale </v>
          </cell>
          <cell r="J6" t="str">
            <v>Secondary Buy Out</v>
          </cell>
          <cell r="K6" t="str">
            <v>Lombardia</v>
          </cell>
          <cell r="L6" t="str">
            <v>Other professional and social services</v>
          </cell>
        </row>
        <row r="7">
          <cell r="C7" t="str">
            <v>CR0172633</v>
          </cell>
          <cell r="D7">
            <v>20</v>
          </cell>
          <cell r="E7">
            <v>0.3</v>
          </cell>
          <cell r="F7" t="str">
            <v>Expansion</v>
          </cell>
          <cell r="G7">
            <v>2017</v>
          </cell>
          <cell r="J7" t="str">
            <v>Family &amp; Private</v>
          </cell>
          <cell r="K7" t="str">
            <v>Lombardia</v>
          </cell>
          <cell r="L7" t="str">
            <v>Industrial products</v>
          </cell>
        </row>
        <row r="8">
          <cell r="C8" t="str">
            <v>FI0455360</v>
          </cell>
          <cell r="D8">
            <v>35.4</v>
          </cell>
          <cell r="E8">
            <v>0.47</v>
          </cell>
          <cell r="F8" t="str">
            <v>Buy out</v>
          </cell>
          <cell r="G8">
            <v>2017</v>
          </cell>
          <cell r="J8" t="str">
            <v>Family &amp; Private</v>
          </cell>
          <cell r="K8" t="str">
            <v>Toscana</v>
          </cell>
          <cell r="L8" t="str">
            <v>Industrial products</v>
          </cell>
        </row>
        <row r="9">
          <cell r="E9" t="str">
            <v>«50%</v>
          </cell>
          <cell r="F9" t="str">
            <v>Expansion</v>
          </cell>
          <cell r="G9">
            <v>2017</v>
          </cell>
          <cell r="H9">
            <v>2023</v>
          </cell>
          <cell r="J9" t="str">
            <v>Family &amp; Private</v>
          </cell>
          <cell r="K9" t="str">
            <v>Lombardia</v>
          </cell>
          <cell r="L9" t="str">
            <v>Industrial products</v>
          </cell>
        </row>
        <row r="10">
          <cell r="D10">
            <v>84</v>
          </cell>
          <cell r="E10">
            <v>0.49</v>
          </cell>
          <cell r="F10" t="str">
            <v>Expansion</v>
          </cell>
          <cell r="G10">
            <v>2017</v>
          </cell>
          <cell r="H10" t="str">
            <v>non venduta</v>
          </cell>
          <cell r="J10" t="str">
            <v>Local Parent</v>
          </cell>
          <cell r="K10" t="str">
            <v>Lombardia</v>
          </cell>
          <cell r="L10" t="str">
            <v>Transportation</v>
          </cell>
        </row>
        <row r="11">
          <cell r="E11">
            <v>1</v>
          </cell>
          <cell r="F11" t="str">
            <v>Buy out</v>
          </cell>
          <cell r="G11">
            <v>2017</v>
          </cell>
          <cell r="H11">
            <v>2024</v>
          </cell>
          <cell r="J11" t="str">
            <v>Family &amp; Private</v>
          </cell>
          <cell r="K11" t="str">
            <v>Veneto</v>
          </cell>
          <cell r="L11" t="str">
            <v>Consumer goods</v>
          </cell>
        </row>
        <row r="14">
          <cell r="C14" t="str">
            <v>BO0401449</v>
          </cell>
          <cell r="E14">
            <v>1</v>
          </cell>
          <cell r="F14" t="str">
            <v>Buy out</v>
          </cell>
          <cell r="G14">
            <v>2017</v>
          </cell>
          <cell r="J14" t="str">
            <v>Family &amp; Pfivate</v>
          </cell>
          <cell r="K14" t="str">
            <v>Emilia Romagna</v>
          </cell>
          <cell r="L14" t="str">
            <v>Other professional and social services</v>
          </cell>
        </row>
        <row r="15">
          <cell r="D15">
            <v>118</v>
          </cell>
          <cell r="E15">
            <v>0.96</v>
          </cell>
          <cell r="F15" t="str">
            <v>Buy Out</v>
          </cell>
          <cell r="G15">
            <v>2017</v>
          </cell>
          <cell r="H15">
            <v>2022</v>
          </cell>
          <cell r="J15" t="str">
            <v>Secondary Buy Out</v>
          </cell>
          <cell r="K15" t="str">
            <v>Emilia Romagna</v>
          </cell>
          <cell r="L15" t="str">
            <v>Industrial products</v>
          </cell>
        </row>
        <row r="17">
          <cell r="D17">
            <v>2.5</v>
          </cell>
          <cell r="E17">
            <v>0.97</v>
          </cell>
          <cell r="F17" t="str">
            <v>Turnaround</v>
          </cell>
          <cell r="G17">
            <v>2017</v>
          </cell>
          <cell r="H17" t="str">
            <v>non venduta</v>
          </cell>
          <cell r="J17" t="str">
            <v>Secondary Buy Out</v>
          </cell>
          <cell r="K17" t="str">
            <v>Lombardia</v>
          </cell>
          <cell r="L17" t="str">
            <v>Consumer goods</v>
          </cell>
        </row>
        <row r="22">
          <cell r="C22" t="str">
            <v>BG0000716</v>
          </cell>
          <cell r="E22">
            <v>0.51</v>
          </cell>
          <cell r="F22" t="str">
            <v>Buy out</v>
          </cell>
          <cell r="G22">
            <v>2017</v>
          </cell>
          <cell r="J22" t="str">
            <v>Family &amp; Private</v>
          </cell>
          <cell r="K22" t="str">
            <v>Lombardia</v>
          </cell>
          <cell r="L22" t="str">
            <v>Consumer goods</v>
          </cell>
        </row>
        <row r="23">
          <cell r="D23">
            <v>17</v>
          </cell>
          <cell r="E23">
            <v>0.35</v>
          </cell>
          <cell r="F23" t="str">
            <v>ReplacemEnt</v>
          </cell>
          <cell r="G23">
            <v>2017</v>
          </cell>
          <cell r="J23" t="str">
            <v>Family &amp; Private</v>
          </cell>
          <cell r="K23" t="str">
            <v>Emilia Romagna</v>
          </cell>
          <cell r="L23" t="str">
            <v>Industrial products</v>
          </cell>
        </row>
        <row r="24">
          <cell r="C24" t="str">
            <v>MI2075277</v>
          </cell>
          <cell r="D24">
            <v>99</v>
          </cell>
          <cell r="E24">
            <v>0.27</v>
          </cell>
          <cell r="F24" t="str">
            <v>Expansion</v>
          </cell>
          <cell r="G24">
            <v>2017</v>
          </cell>
          <cell r="J24" t="str">
            <v>Family &amp; Private</v>
          </cell>
          <cell r="K24" t="str">
            <v>Emilia Romagna</v>
          </cell>
          <cell r="L24" t="str">
            <v>Financial services</v>
          </cell>
        </row>
        <row r="25">
          <cell r="E25">
            <v>0.97</v>
          </cell>
          <cell r="F25" t="str">
            <v>Buy out</v>
          </cell>
          <cell r="G25">
            <v>2017</v>
          </cell>
          <cell r="H25" t="str">
            <v>non venduta</v>
          </cell>
          <cell r="J25" t="str">
            <v>Secondary Buy Out</v>
          </cell>
          <cell r="K25" t="str">
            <v>Lombardia</v>
          </cell>
          <cell r="L25" t="str">
            <v>Industrial products</v>
          </cell>
        </row>
        <row r="26">
          <cell r="E26" t="str">
            <v>&gt;50%</v>
          </cell>
          <cell r="F26" t="str">
            <v>Buy out</v>
          </cell>
          <cell r="G26">
            <v>2017</v>
          </cell>
          <cell r="H26" t="str">
            <v>non venduta</v>
          </cell>
          <cell r="J26" t="str">
            <v>Family &amp; Private</v>
          </cell>
          <cell r="K26" t="str">
            <v>Emilia Rornagna</v>
          </cell>
          <cell r="L26" t="str">
            <v>Consumer goods</v>
          </cell>
        </row>
        <row r="28">
          <cell r="D28">
            <v>15</v>
          </cell>
          <cell r="E28">
            <v>0.8</v>
          </cell>
          <cell r="F28" t="str">
            <v>Buy out</v>
          </cell>
          <cell r="G28">
            <v>2017</v>
          </cell>
          <cell r="H28" t="str">
            <v>non venduta</v>
          </cell>
          <cell r="J28" t="str">
            <v>Family &amp; Private</v>
          </cell>
          <cell r="K28" t="str">
            <v>Lazio</v>
          </cell>
          <cell r="L28" t="str">
            <v>Consumer goods</v>
          </cell>
        </row>
        <row r="30">
          <cell r="C30" t="str">
            <v>FI0343124</v>
          </cell>
          <cell r="D30">
            <v>4</v>
          </cell>
          <cell r="E30" t="str">
            <v>&lt;50%</v>
          </cell>
          <cell r="F30" t="str">
            <v>Expansion</v>
          </cell>
          <cell r="G30">
            <v>2017</v>
          </cell>
          <cell r="J30" t="str">
            <v>Family &amp; Private</v>
          </cell>
          <cell r="K30" t="str">
            <v>Toscana</v>
          </cell>
          <cell r="L30" t="str">
            <v>Othcr professional and social services</v>
          </cell>
        </row>
        <row r="33">
          <cell r="C33" t="str">
            <v>MI1717984</v>
          </cell>
          <cell r="D33">
            <v>115</v>
          </cell>
          <cell r="E33">
            <v>0.35</v>
          </cell>
          <cell r="F33" t="str">
            <v>Expansion</v>
          </cell>
          <cell r="G33">
            <v>2017</v>
          </cell>
          <cell r="J33" t="str">
            <v>Family &amp; Private</v>
          </cell>
          <cell r="K33" t="str">
            <v>Lombardia</v>
          </cell>
          <cell r="L33" t="str">
            <v>Industrial products</v>
          </cell>
        </row>
        <row r="34">
          <cell r="D34">
            <v>220</v>
          </cell>
          <cell r="E34">
            <v>0.89</v>
          </cell>
          <cell r="F34" t="str">
            <v>Buy Out</v>
          </cell>
          <cell r="G34">
            <v>2017</v>
          </cell>
          <cell r="H34" t="str">
            <v>non venduta</v>
          </cell>
          <cell r="J34" t="str">
            <v>Secondary Buy Out</v>
          </cell>
          <cell r="K34" t="str">
            <v>Lombardia</v>
          </cell>
          <cell r="L34" t="str">
            <v>Healthcare and social services</v>
          </cell>
        </row>
        <row r="35">
          <cell r="D35">
            <v>3.7</v>
          </cell>
          <cell r="E35">
            <v>1</v>
          </cell>
          <cell r="F35" t="str">
            <v>Buy out</v>
          </cell>
          <cell r="G35">
            <v>2017</v>
          </cell>
          <cell r="H35" t="str">
            <v>non venduta</v>
          </cell>
          <cell r="J35" t="str">
            <v>Family &amp; private</v>
          </cell>
          <cell r="K35" t="str">
            <v>Toscana</v>
          </cell>
          <cell r="L35" t="str">
            <v>Consumer goods</v>
          </cell>
        </row>
        <row r="36">
          <cell r="D36">
            <v>35.799999999999997</v>
          </cell>
          <cell r="E36">
            <v>0.95</v>
          </cell>
          <cell r="F36" t="str">
            <v>Buy Out</v>
          </cell>
          <cell r="G36">
            <v>2017</v>
          </cell>
          <cell r="H36">
            <v>2018</v>
          </cell>
          <cell r="J36" t="str">
            <v>Secondary Buy Out</v>
          </cell>
          <cell r="K36" t="str">
            <v>Marche</v>
          </cell>
          <cell r="L36" t="str">
            <v>Food and beverage</v>
          </cell>
        </row>
        <row r="38">
          <cell r="C38" t="str">
            <v>MI1859621</v>
          </cell>
          <cell r="D38">
            <v>27</v>
          </cell>
          <cell r="E38">
            <v>0.8</v>
          </cell>
          <cell r="F38" t="str">
            <v>Buy out</v>
          </cell>
          <cell r="G38">
            <v>2017</v>
          </cell>
          <cell r="J38" t="str">
            <v>Secondary Buy Out</v>
          </cell>
          <cell r="K38" t="str">
            <v>Lombardia</v>
          </cell>
          <cell r="L38" t="str">
            <v>Industrial products</v>
          </cell>
        </row>
        <row r="40">
          <cell r="E40">
            <v>1</v>
          </cell>
          <cell r="F40" t="str">
            <v>Buy out</v>
          </cell>
          <cell r="G40">
            <v>2017</v>
          </cell>
          <cell r="H40" t="str">
            <v>non venduta</v>
          </cell>
          <cell r="J40" t="str">
            <v>Secondary Buy Out</v>
          </cell>
          <cell r="K40" t="str">
            <v>Liguria</v>
          </cell>
          <cell r="L40" t="str">
            <v>Pharmaceutical and biopharmaceutical industry</v>
          </cell>
        </row>
        <row r="42">
          <cell r="D42">
            <v>52.5</v>
          </cell>
          <cell r="E42">
            <v>1</v>
          </cell>
          <cell r="F42" t="str">
            <v>Buy out</v>
          </cell>
          <cell r="G42">
            <v>2017</v>
          </cell>
          <cell r="H42" t="str">
            <v>non venduta</v>
          </cell>
          <cell r="J42" t="str">
            <v>Secondary Buy Out</v>
          </cell>
          <cell r="K42" t="str">
            <v>Emilia Romagna</v>
          </cell>
          <cell r="L42" t="str">
            <v>Industrial products</v>
          </cell>
        </row>
        <row r="43">
          <cell r="D43">
            <v>155</v>
          </cell>
          <cell r="E43">
            <v>1</v>
          </cell>
          <cell r="F43" t="str">
            <v>Buy out</v>
          </cell>
          <cell r="G43">
            <v>2017</v>
          </cell>
          <cell r="J43" t="str">
            <v>Secondary Buy Out</v>
          </cell>
          <cell r="K43" t="str">
            <v>Lombardia</v>
          </cell>
          <cell r="L43" t="str">
            <v>Industrial products</v>
          </cell>
        </row>
        <row r="44">
          <cell r="D44">
            <v>116</v>
          </cell>
          <cell r="E44">
            <v>0.6</v>
          </cell>
          <cell r="F44" t="str">
            <v>Buy Out</v>
          </cell>
          <cell r="G44">
            <v>2017</v>
          </cell>
          <cell r="H44">
            <v>2025</v>
          </cell>
          <cell r="J44" t="str">
            <v>Family &amp; Private</v>
          </cell>
          <cell r="K44" t="str">
            <v>Lombardia</v>
          </cell>
          <cell r="L44" t="str">
            <v>Industrial products</v>
          </cell>
        </row>
        <row r="45">
          <cell r="E45" t="str">
            <v>&gt;50%</v>
          </cell>
          <cell r="F45" t="str">
            <v>Buy Out</v>
          </cell>
          <cell r="G45">
            <v>2017</v>
          </cell>
          <cell r="H45" t="str">
            <v>non venduta</v>
          </cell>
          <cell r="J45" t="str">
            <v>Family &amp; Private</v>
          </cell>
          <cell r="K45" t="str">
            <v>Veneto</v>
          </cell>
          <cell r="L45" t="str">
            <v>Industrial produce</v>
          </cell>
        </row>
        <row r="48">
          <cell r="D48">
            <v>12.4</v>
          </cell>
          <cell r="E48">
            <v>0.7</v>
          </cell>
          <cell r="F48" t="str">
            <v>Buy out</v>
          </cell>
          <cell r="G48">
            <v>2017</v>
          </cell>
          <cell r="J48" t="str">
            <v>Family &amp; Private</v>
          </cell>
          <cell r="K48" t="str">
            <v>Lombardia</v>
          </cell>
          <cell r="L48" t="str">
            <v>Industrial products</v>
          </cell>
        </row>
        <row r="51">
          <cell r="C51" t="str">
            <v>MI2019545</v>
          </cell>
          <cell r="D51">
            <v>290</v>
          </cell>
          <cell r="E51">
            <v>1</v>
          </cell>
          <cell r="F51" t="str">
            <v>Buy out</v>
          </cell>
          <cell r="G51">
            <v>2017</v>
          </cell>
          <cell r="J51" t="str">
            <v>Secondary Buy Out</v>
          </cell>
          <cell r="K51" t="str">
            <v>Veneto</v>
          </cell>
          <cell r="L51" t="str">
            <v>Consumer goods</v>
          </cell>
        </row>
        <row r="52">
          <cell r="E52">
            <v>1</v>
          </cell>
          <cell r="F52" t="str">
            <v>Buy Out</v>
          </cell>
          <cell r="G52">
            <v>2017</v>
          </cell>
          <cell r="H52">
            <v>2025</v>
          </cell>
          <cell r="J52" t="str">
            <v>Secondary Buy Out</v>
          </cell>
          <cell r="K52" t="str">
            <v>Lombardia</v>
          </cell>
          <cell r="L52" t="str">
            <v>Industrial products</v>
          </cell>
        </row>
        <row r="55">
          <cell r="D55">
            <v>29.5</v>
          </cell>
          <cell r="E55">
            <v>0.49</v>
          </cell>
          <cell r="F55" t="str">
            <v>Expansion</v>
          </cell>
          <cell r="G55">
            <v>2017</v>
          </cell>
          <cell r="H55" t="str">
            <v xml:space="preserve">non venduta </v>
          </cell>
          <cell r="J55" t="str">
            <v>Family &amp; Private</v>
          </cell>
          <cell r="K55" t="str">
            <v>Emilia Romagna</v>
          </cell>
          <cell r="L55" t="str">
            <v>Industrial products</v>
          </cell>
        </row>
        <row r="56">
          <cell r="D56">
            <v>520</v>
          </cell>
          <cell r="E56">
            <v>1</v>
          </cell>
          <cell r="F56" t="str">
            <v>Buy out</v>
          </cell>
          <cell r="G56">
            <v>2017</v>
          </cell>
          <cell r="H56" t="str">
            <v>non venduta</v>
          </cell>
          <cell r="J56" t="str">
            <v>Family &amp; private</v>
          </cell>
          <cell r="K56" t="str">
            <v>Veneto</v>
          </cell>
          <cell r="L56" t="str">
            <v>Consumer goods</v>
          </cell>
        </row>
        <row r="58">
          <cell r="D58">
            <v>23.5</v>
          </cell>
          <cell r="E58">
            <v>0.7</v>
          </cell>
          <cell r="F58" t="str">
            <v>Buy out</v>
          </cell>
          <cell r="G58">
            <v>2017</v>
          </cell>
          <cell r="H58" t="str">
            <v>non venduta</v>
          </cell>
          <cell r="J58" t="str">
            <v>Family &amp; private</v>
          </cell>
          <cell r="K58" t="str">
            <v>Toscana</v>
          </cell>
          <cell r="L58" t="str">
            <v>Consumer goods</v>
          </cell>
        </row>
        <row r="59">
          <cell r="E59" t="str">
            <v>&gt;50%</v>
          </cell>
          <cell r="F59" t="str">
            <v>Buy out</v>
          </cell>
          <cell r="G59">
            <v>2017</v>
          </cell>
          <cell r="J59" t="str">
            <v>Secondary Buy Out</v>
          </cell>
          <cell r="K59" t="str">
            <v>Lombardia</v>
          </cell>
          <cell r="L59" t="str">
            <v>Industrial products</v>
          </cell>
        </row>
        <row r="60">
          <cell r="D60">
            <v>200</v>
          </cell>
          <cell r="E60">
            <v>0.95</v>
          </cell>
          <cell r="F60" t="str">
            <v>Buy Out</v>
          </cell>
          <cell r="G60">
            <v>2017</v>
          </cell>
          <cell r="J60" t="str">
            <v>Farnily &amp; Private</v>
          </cell>
          <cell r="K60" t="str">
            <v>Liguria</v>
          </cell>
          <cell r="L60" t="str">
            <v>Transportation</v>
          </cell>
        </row>
        <row r="63">
          <cell r="D63">
            <v>8</v>
          </cell>
          <cell r="E63">
            <v>0.37</v>
          </cell>
          <cell r="F63" t="str">
            <v>Expansion</v>
          </cell>
          <cell r="G63">
            <v>2017</v>
          </cell>
          <cell r="J63" t="str">
            <v>Family &amp; Private</v>
          </cell>
          <cell r="K63" t="str">
            <v>Veneto</v>
          </cell>
          <cell r="L63" t="str">
            <v>Other professional and social services</v>
          </cell>
        </row>
        <row r="65">
          <cell r="D65">
            <v>20.399999999999999</v>
          </cell>
          <cell r="E65">
            <v>0.46</v>
          </cell>
          <cell r="F65" t="str">
            <v>Expansion</v>
          </cell>
          <cell r="G65">
            <v>2017</v>
          </cell>
          <cell r="H65" t="str">
            <v>non venduta</v>
          </cell>
          <cell r="J65" t="str">
            <v>Local Parent</v>
          </cell>
          <cell r="K65" t="str">
            <v>Veneto</v>
          </cell>
          <cell r="L65" t="str">
            <v>Other professional and social services</v>
          </cell>
        </row>
        <row r="66">
          <cell r="D66">
            <v>2</v>
          </cell>
          <cell r="E66">
            <v>0.6</v>
          </cell>
          <cell r="F66" t="str">
            <v>Expansion</v>
          </cell>
          <cell r="G66">
            <v>2017</v>
          </cell>
          <cell r="H66" t="str">
            <v>non venduta</v>
          </cell>
          <cell r="J66" t="str">
            <v>Family &amp; Private</v>
          </cell>
          <cell r="K66" t="str">
            <v>Veneto</v>
          </cell>
          <cell r="L66" t="str">
            <v>Industrial products</v>
          </cell>
        </row>
        <row r="68">
          <cell r="D68">
            <v>44.9</v>
          </cell>
          <cell r="E68">
            <v>1</v>
          </cell>
          <cell r="F68" t="str">
            <v>Buy out</v>
          </cell>
          <cell r="G68">
            <v>2017</v>
          </cell>
          <cell r="H68" t="str">
            <v>non venduta</v>
          </cell>
          <cell r="J68" t="str">
            <v>Family &amp; Private</v>
          </cell>
          <cell r="K68" t="str">
            <v>Piemonte</v>
          </cell>
          <cell r="L68" t="str">
            <v>Industrial products</v>
          </cell>
        </row>
        <row r="69">
          <cell r="D69">
            <v>277</v>
          </cell>
          <cell r="E69">
            <v>1</v>
          </cell>
          <cell r="F69" t="str">
            <v>Buy out</v>
          </cell>
          <cell r="G69">
            <v>2017</v>
          </cell>
          <cell r="J69" t="str">
            <v>Secondary Buy Out</v>
          </cell>
          <cell r="K69" t="str">
            <v>Lombardia</v>
          </cell>
        </row>
        <row r="71">
          <cell r="D71">
            <v>35.4</v>
          </cell>
          <cell r="E71" t="str">
            <v>&gt;50%</v>
          </cell>
          <cell r="F71" t="str">
            <v>Buy out</v>
          </cell>
          <cell r="G71">
            <v>2017</v>
          </cell>
          <cell r="H71" t="str">
            <v>non venduta</v>
          </cell>
          <cell r="J71" t="str">
            <v>Family &amp; private</v>
          </cell>
          <cell r="K71" t="str">
            <v>Veneto</v>
          </cell>
          <cell r="L71" t="str">
            <v>Industrial products</v>
          </cell>
        </row>
        <row r="72">
          <cell r="D72">
            <v>17.7</v>
          </cell>
          <cell r="E72">
            <v>0.75</v>
          </cell>
          <cell r="F72" t="str">
            <v>Buy out</v>
          </cell>
          <cell r="G72">
            <v>2017</v>
          </cell>
          <cell r="H72" t="str">
            <v>non venduta</v>
          </cell>
          <cell r="J72" t="str">
            <v>Family &amp; private</v>
          </cell>
          <cell r="K72" t="str">
            <v>Emilia Romagna</v>
          </cell>
          <cell r="L72" t="str">
            <v>Consumer goods</v>
          </cell>
        </row>
        <row r="73">
          <cell r="D73">
            <v>250</v>
          </cell>
          <cell r="E73">
            <v>0.7</v>
          </cell>
          <cell r="F73" t="str">
            <v>Buy out</v>
          </cell>
          <cell r="G73">
            <v>2017</v>
          </cell>
          <cell r="J73" t="str">
            <v>Secondary Buy Out</v>
          </cell>
          <cell r="K73" t="str">
            <v>Lombardia</v>
          </cell>
          <cell r="L73" t="str">
            <v>Food and beverage</v>
          </cell>
        </row>
        <row r="75">
          <cell r="D75">
            <v>35.4</v>
          </cell>
          <cell r="E75">
            <v>1</v>
          </cell>
          <cell r="F75" t="str">
            <v>Buy Out</v>
          </cell>
          <cell r="G75">
            <v>2017</v>
          </cell>
          <cell r="H75">
            <v>2021</v>
          </cell>
          <cell r="J75" t="str">
            <v>Family &amp; Private</v>
          </cell>
          <cell r="K75" t="str">
            <v>Lombardia</v>
          </cell>
          <cell r="L75" t="str">
            <v>ICT</v>
          </cell>
        </row>
        <row r="76">
          <cell r="E76" t="str">
            <v>&lt;50%</v>
          </cell>
          <cell r="F76" t="str">
            <v>Expansion</v>
          </cell>
          <cell r="G76">
            <v>2017</v>
          </cell>
          <cell r="J76" t="str">
            <v>Family &amp; Private</v>
          </cell>
          <cell r="K76" t="str">
            <v>Lombardia</v>
          </cell>
          <cell r="L76" t="str">
            <v>ICT</v>
          </cell>
        </row>
        <row r="77">
          <cell r="D77">
            <v>37</v>
          </cell>
          <cell r="E77" t="str">
            <v>&gt;50%</v>
          </cell>
          <cell r="F77" t="str">
            <v>Buy Out</v>
          </cell>
          <cell r="G77">
            <v>2017</v>
          </cell>
          <cell r="J77" t="str">
            <v>Farmy &amp; Private</v>
          </cell>
          <cell r="K77" t="str">
            <v>Lombardia</v>
          </cell>
          <cell r="L77" t="str">
            <v>Other professional and social services</v>
          </cell>
        </row>
        <row r="78">
          <cell r="E78">
            <v>1</v>
          </cell>
          <cell r="F78" t="str">
            <v>Buy Out</v>
          </cell>
          <cell r="G78">
            <v>2017</v>
          </cell>
          <cell r="J78" t="str">
            <v>Farnily &amp; Private</v>
          </cell>
          <cell r="K78" t="str">
            <v>Lombardia</v>
          </cell>
          <cell r="L78" t="str">
            <v>Food and beverage</v>
          </cell>
        </row>
        <row r="81">
          <cell r="D81">
            <v>65</v>
          </cell>
          <cell r="E81">
            <v>0.13</v>
          </cell>
          <cell r="F81" t="str">
            <v>Replaceromt</v>
          </cell>
          <cell r="G81">
            <v>2017</v>
          </cell>
          <cell r="J81" t="str">
            <v>Family &amp; Private</v>
          </cell>
          <cell r="K81" t="str">
            <v>Lazio</v>
          </cell>
          <cell r="L81" t="str">
            <v>Transportation</v>
          </cell>
        </row>
        <row r="82">
          <cell r="D82">
            <v>40</v>
          </cell>
          <cell r="E82">
            <v>0.6</v>
          </cell>
          <cell r="F82" t="str">
            <v>Buy out</v>
          </cell>
          <cell r="G82">
            <v>2017</v>
          </cell>
          <cell r="J82" t="str">
            <v>Family &amp; Private</v>
          </cell>
          <cell r="K82" t="str">
            <v>Lombardia</v>
          </cell>
          <cell r="L82" t="str">
            <v>Food and beverage</v>
          </cell>
        </row>
        <row r="84">
          <cell r="D84">
            <v>150</v>
          </cell>
          <cell r="E84">
            <v>0.9</v>
          </cell>
          <cell r="F84" t="str">
            <v>Buy out</v>
          </cell>
          <cell r="G84">
            <v>2017</v>
          </cell>
          <cell r="J84" t="str">
            <v>Family &amp; Private</v>
          </cell>
          <cell r="K84" t="str">
            <v>Veneto</v>
          </cell>
          <cell r="L84" t="str">
            <v>Industrial products</v>
          </cell>
        </row>
        <row r="86">
          <cell r="D86">
            <v>26</v>
          </cell>
          <cell r="E86">
            <v>0.99</v>
          </cell>
          <cell r="F86" t="str">
            <v>Buy out</v>
          </cell>
          <cell r="G86">
            <v>2017</v>
          </cell>
          <cell r="J86" t="str">
            <v>Secondary Buy Out</v>
          </cell>
          <cell r="K86" t="str">
            <v>Lombardia</v>
          </cell>
          <cell r="L86" t="str">
            <v>Industrial products</v>
          </cell>
        </row>
        <row r="87">
          <cell r="D87">
            <v>21.5</v>
          </cell>
          <cell r="F87" t="str">
            <v>Expansion</v>
          </cell>
          <cell r="G87">
            <v>2017</v>
          </cell>
          <cell r="J87" t="str">
            <v>Family &amp; private</v>
          </cell>
          <cell r="K87" t="str">
            <v>Emilia Romagna</v>
          </cell>
          <cell r="L87" t="str">
            <v>Consumer goods</v>
          </cell>
        </row>
        <row r="89">
          <cell r="D89">
            <v>30.4</v>
          </cell>
          <cell r="E89">
            <v>0.8</v>
          </cell>
          <cell r="F89" t="str">
            <v>Buy out</v>
          </cell>
          <cell r="G89">
            <v>2017</v>
          </cell>
          <cell r="J89" t="str">
            <v>Family &amp; Private</v>
          </cell>
          <cell r="K89" t="str">
            <v>Piernonte</v>
          </cell>
          <cell r="L89" t="str">
            <v>Utilities</v>
          </cell>
        </row>
        <row r="91">
          <cell r="D91">
            <v>150</v>
          </cell>
          <cell r="E91">
            <v>0.35</v>
          </cell>
          <cell r="F91" t="str">
            <v>Expansion</v>
          </cell>
          <cell r="G91">
            <v>2017</v>
          </cell>
          <cell r="J91" t="str">
            <v>Family &amp; Private</v>
          </cell>
          <cell r="K91" t="str">
            <v>Liguria</v>
          </cell>
          <cell r="L91" t="str">
            <v>Transportation</v>
          </cell>
        </row>
        <row r="92">
          <cell r="D92">
            <v>10.3</v>
          </cell>
          <cell r="E92">
            <v>0.68</v>
          </cell>
          <cell r="F92" t="str">
            <v>Buy out</v>
          </cell>
          <cell r="G92">
            <v>2017</v>
          </cell>
          <cell r="J92" t="str">
            <v>Family &amp; Private</v>
          </cell>
          <cell r="K92" t="str">
            <v>Veneto</v>
          </cell>
          <cell r="L92" t="str">
            <v>Food and beverage</v>
          </cell>
        </row>
        <row r="93">
          <cell r="D93">
            <v>25.8</v>
          </cell>
          <cell r="E93">
            <v>0.7</v>
          </cell>
          <cell r="F93" t="str">
            <v>Buy out</v>
          </cell>
          <cell r="G93">
            <v>2017</v>
          </cell>
          <cell r="J93" t="str">
            <v>Family &amp; Private</v>
          </cell>
          <cell r="K93" t="str">
            <v>Emilia Romagna</v>
          </cell>
          <cell r="L93" t="str">
            <v>Other professional and social services</v>
          </cell>
        </row>
        <row r="95">
          <cell r="D95">
            <v>9.1</v>
          </cell>
          <cell r="E95">
            <v>0.7</v>
          </cell>
          <cell r="F95" t="str">
            <v>Buy Out</v>
          </cell>
          <cell r="G95">
            <v>2017</v>
          </cell>
          <cell r="J95" t="str">
            <v>Far-fly &amp; Private</v>
          </cell>
          <cell r="K95" t="str">
            <v>Emilia Romagna</v>
          </cell>
          <cell r="L95" t="str">
            <v>ICT</v>
          </cell>
        </row>
        <row r="97">
          <cell r="D97">
            <v>6</v>
          </cell>
          <cell r="E97">
            <v>0.6</v>
          </cell>
          <cell r="F97" t="str">
            <v>Buy Out</v>
          </cell>
          <cell r="G97">
            <v>2017</v>
          </cell>
          <cell r="J97" t="str">
            <v>Family &amp; Private</v>
          </cell>
          <cell r="K97" t="str">
            <v>Campania</v>
          </cell>
          <cell r="L97" t="str">
            <v>Industrial products</v>
          </cell>
        </row>
        <row r="98">
          <cell r="E98">
            <v>1</v>
          </cell>
          <cell r="F98" t="str">
            <v>Buy Out</v>
          </cell>
          <cell r="G98">
            <v>2017</v>
          </cell>
          <cell r="J98" t="str">
            <v>Family &amp; Private</v>
          </cell>
          <cell r="K98" t="str">
            <v>Emilia Romagna</v>
          </cell>
          <cell r="L98" t="str">
            <v>Industrial products</v>
          </cell>
        </row>
        <row r="101">
          <cell r="E101">
            <v>0.51</v>
          </cell>
          <cell r="F101" t="str">
            <v>Turnaround</v>
          </cell>
          <cell r="G101">
            <v>2017</v>
          </cell>
          <cell r="J101" t="str">
            <v>Family &amp; Private</v>
          </cell>
          <cell r="K101" t="str">
            <v>Piernonte</v>
          </cell>
          <cell r="L101" t="str">
            <v>Industrial products</v>
          </cell>
        </row>
        <row r="103">
          <cell r="E103">
            <v>0.9</v>
          </cell>
          <cell r="F103" t="str">
            <v>Buy out</v>
          </cell>
          <cell r="G103">
            <v>2017</v>
          </cell>
          <cell r="J103" t="str">
            <v>Family &amp; Private</v>
          </cell>
          <cell r="K103" t="str">
            <v>Veneto</v>
          </cell>
          <cell r="L103" t="str">
            <v>Industrial products</v>
          </cell>
        </row>
        <row r="105">
          <cell r="D105">
            <v>35.4</v>
          </cell>
          <cell r="E105">
            <v>0.75</v>
          </cell>
          <cell r="F105" t="str">
            <v>Buy Out</v>
          </cell>
          <cell r="G105">
            <v>2017</v>
          </cell>
          <cell r="J105" t="str">
            <v>Secondary Buy Out</v>
          </cell>
          <cell r="K105" t="str">
            <v>Lombardia</v>
          </cell>
          <cell r="L105" t="str">
            <v>Industrial products</v>
          </cell>
        </row>
        <row r="106">
          <cell r="D106">
            <v>24.3</v>
          </cell>
          <cell r="E106">
            <v>0.73</v>
          </cell>
          <cell r="F106" t="str">
            <v>Buy out</v>
          </cell>
          <cell r="G106">
            <v>2017</v>
          </cell>
          <cell r="J106" t="str">
            <v>Secondary Buy Out</v>
          </cell>
          <cell r="K106" t="str">
            <v>Veneto</v>
          </cell>
          <cell r="L106" t="str">
            <v>Industrial products</v>
          </cell>
        </row>
        <row r="108">
          <cell r="D108">
            <v>11.8</v>
          </cell>
          <cell r="E108">
            <v>0.7</v>
          </cell>
          <cell r="F108" t="str">
            <v>Buy Out</v>
          </cell>
          <cell r="G108">
            <v>2017</v>
          </cell>
          <cell r="J108" t="str">
            <v>Family &amp; Private</v>
          </cell>
          <cell r="K108" t="str">
            <v>Lombardia</v>
          </cell>
          <cell r="L108" t="str">
            <v>Industrial products</v>
          </cell>
        </row>
        <row r="110">
          <cell r="D110" t="str">
            <v>100.0</v>
          </cell>
          <cell r="E110">
            <v>0.11</v>
          </cell>
          <cell r="F110" t="str">
            <v>Expansion</v>
          </cell>
          <cell r="G110">
            <v>2017</v>
          </cell>
          <cell r="J110" t="str">
            <v>Other</v>
          </cell>
          <cell r="K110" t="str">
            <v>Emilia Romagna</v>
          </cell>
          <cell r="L110" t="str">
            <v>Industrial products</v>
          </cell>
        </row>
        <row r="111">
          <cell r="D111">
            <v>60</v>
          </cell>
          <cell r="E111">
            <v>0.4</v>
          </cell>
          <cell r="F111" t="str">
            <v>Expansion</v>
          </cell>
          <cell r="G111">
            <v>2017</v>
          </cell>
          <cell r="J111" t="str">
            <v>Family &amp; Private</v>
          </cell>
          <cell r="K111" t="str">
            <v>Veneto</v>
          </cell>
          <cell r="L111" t="str">
            <v>Consumer goods</v>
          </cell>
        </row>
        <row r="112">
          <cell r="E112">
            <v>1</v>
          </cell>
          <cell r="F112" t="str">
            <v>Buy Out</v>
          </cell>
          <cell r="G112">
            <v>2017</v>
          </cell>
          <cell r="J112" t="str">
            <v>Foreign Parent</v>
          </cell>
          <cell r="K112" t="str">
            <v>Lombardia</v>
          </cell>
          <cell r="L112" t="str">
            <v>Industrial products</v>
          </cell>
        </row>
        <row r="113">
          <cell r="D113">
            <v>19</v>
          </cell>
          <cell r="E113">
            <v>0.6</v>
          </cell>
          <cell r="F113" t="str">
            <v>Buy out</v>
          </cell>
          <cell r="G113">
            <v>2017</v>
          </cell>
          <cell r="J113" t="str">
            <v>Family &amp; private</v>
          </cell>
          <cell r="K113" t="str">
            <v>Veneto</v>
          </cell>
          <cell r="L113" t="str">
            <v>Industrial products</v>
          </cell>
        </row>
        <row r="116">
          <cell r="D116">
            <v>11.1</v>
          </cell>
          <cell r="E116">
            <v>0.72</v>
          </cell>
          <cell r="F116" t="str">
            <v>Buy Out</v>
          </cell>
          <cell r="G116">
            <v>2017</v>
          </cell>
          <cell r="J116" t="str">
            <v>Farrily &amp; Private</v>
          </cell>
          <cell r="K116" t="str">
            <v>Toscana</v>
          </cell>
          <cell r="L116" t="str">
            <v>Industrial products</v>
          </cell>
        </row>
        <row r="117">
          <cell r="D117">
            <v>21.5</v>
          </cell>
          <cell r="E117">
            <v>0.7</v>
          </cell>
          <cell r="F117" t="str">
            <v>Buy out</v>
          </cell>
          <cell r="G117">
            <v>2017</v>
          </cell>
          <cell r="J117" t="str">
            <v>Family &amp; Private</v>
          </cell>
          <cell r="K117" t="str">
            <v>Lombardia</v>
          </cell>
          <cell r="L117" t="str">
            <v>Pharmaceutical and biopharmaceutical industry</v>
          </cell>
        </row>
        <row r="118">
          <cell r="D118">
            <v>150</v>
          </cell>
          <cell r="E118">
            <v>0.49</v>
          </cell>
          <cell r="F118" t="str">
            <v>Expansion</v>
          </cell>
          <cell r="G118">
            <v>2017</v>
          </cell>
          <cell r="J118" t="str">
            <v>Family &amp; Private</v>
          </cell>
          <cell r="K118" t="str">
            <v>Emilia Romagna</v>
          </cell>
          <cell r="L118" t="str">
            <v>Industrial products</v>
          </cell>
        </row>
        <row r="119">
          <cell r="D119" t="str">
            <v>58.0</v>
          </cell>
          <cell r="E119">
            <v>0.7</v>
          </cell>
          <cell r="F119" t="str">
            <v>Turnaround</v>
          </cell>
          <cell r="G119">
            <v>2017</v>
          </cell>
          <cell r="J119" t="str">
            <v>Secondary Buy Out</v>
          </cell>
          <cell r="K119" t="str">
            <v>Piernonte</v>
          </cell>
          <cell r="L119" t="str">
            <v>Industrial products</v>
          </cell>
        </row>
        <row r="121">
          <cell r="D121">
            <v>20</v>
          </cell>
          <cell r="E121">
            <v>0.75</v>
          </cell>
          <cell r="F121" t="str">
            <v>Buy Out</v>
          </cell>
          <cell r="G121">
            <v>2017</v>
          </cell>
          <cell r="J121" t="str">
            <v>Secondary Buy Out</v>
          </cell>
          <cell r="K121" t="str">
            <v>Veneto</v>
          </cell>
          <cell r="L121" t="str">
            <v>Consumer goods</v>
          </cell>
        </row>
        <row r="122">
          <cell r="E122">
            <v>1</v>
          </cell>
          <cell r="F122" t="str">
            <v>Buy out</v>
          </cell>
          <cell r="G122">
            <v>2017</v>
          </cell>
          <cell r="J122" t="str">
            <v>Secondary Buy Out</v>
          </cell>
          <cell r="K122" t="str">
            <v>Emilia Romagna</v>
          </cell>
          <cell r="L122" t="str">
            <v>Industrial products</v>
          </cell>
        </row>
        <row r="123">
          <cell r="E123">
            <v>0.88</v>
          </cell>
          <cell r="F123" t="str">
            <v>Buy Out</v>
          </cell>
          <cell r="G123">
            <v>2017</v>
          </cell>
          <cell r="J123" t="str">
            <v>Secondary Buy Out</v>
          </cell>
          <cell r="K123" t="str">
            <v>Lombardia</v>
          </cell>
          <cell r="L123" t="str">
            <v>Other professional and social services</v>
          </cell>
        </row>
        <row r="124">
          <cell r="E124">
            <v>0.65</v>
          </cell>
          <cell r="F124" t="str">
            <v>Expansion</v>
          </cell>
          <cell r="G124">
            <v>2017</v>
          </cell>
          <cell r="J124" t="str">
            <v>Family &amp; private</v>
          </cell>
          <cell r="K124" t="str">
            <v>Veneto</v>
          </cell>
          <cell r="L124" t="str">
            <v>Food and beverage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24278-8777-D44D-B5CF-5C700CD82699}">
  <dimension ref="A1:O141"/>
  <sheetViews>
    <sheetView tabSelected="1" workbookViewId="0">
      <selection activeCell="G1" sqref="G1"/>
    </sheetView>
  </sheetViews>
  <sheetFormatPr baseColWidth="10" defaultRowHeight="16" x14ac:dyDescent="0.2"/>
  <cols>
    <col min="1" max="1" width="4.1640625" bestFit="1" customWidth="1"/>
    <col min="2" max="2" width="55.83203125" bestFit="1" customWidth="1"/>
    <col min="3" max="3" width="32.5" bestFit="1" customWidth="1"/>
    <col min="4" max="4" width="13.6640625" bestFit="1" customWidth="1"/>
    <col min="5" max="5" width="8.1640625" bestFit="1" customWidth="1"/>
    <col min="6" max="6" width="9" bestFit="1" customWidth="1"/>
    <col min="7" max="7" width="15.5" bestFit="1" customWidth="1"/>
    <col min="8" max="8" width="10.5" bestFit="1" customWidth="1"/>
    <col min="9" max="9" width="11.33203125" bestFit="1" customWidth="1"/>
    <col min="10" max="10" width="23" bestFit="1" customWidth="1"/>
    <col min="11" max="11" width="16.5" bestFit="1" customWidth="1"/>
    <col min="12" max="12" width="14.1640625" bestFit="1" customWidth="1"/>
    <col min="13" max="13" width="40.6640625" bestFit="1" customWidth="1"/>
    <col min="14" max="14" width="14" bestFit="1" customWidth="1"/>
    <col min="15" max="15" width="13.33203125" bestFit="1" customWidth="1"/>
  </cols>
  <sheetData>
    <row r="1" spans="1:15" ht="52" thickBot="1" x14ac:dyDescent="0.25">
      <c r="A1" s="1"/>
      <c r="B1" s="2" t="s">
        <v>0</v>
      </c>
      <c r="C1" s="3" t="s">
        <v>1</v>
      </c>
      <c r="D1" s="4" t="s">
        <v>2</v>
      </c>
      <c r="E1" s="5" t="s">
        <v>3</v>
      </c>
      <c r="F1" s="5" t="s">
        <v>4</v>
      </c>
      <c r="G1" s="3" t="s">
        <v>5</v>
      </c>
      <c r="H1" s="5" t="s">
        <v>6</v>
      </c>
      <c r="I1" s="5" t="s">
        <v>7</v>
      </c>
      <c r="J1" s="5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</row>
    <row r="2" spans="1:15" x14ac:dyDescent="0.2">
      <c r="A2" s="6">
        <v>1</v>
      </c>
      <c r="B2" s="7" t="s">
        <v>14</v>
      </c>
      <c r="C2" s="8" t="s">
        <v>15</v>
      </c>
      <c r="D2" s="9" t="str">
        <f>'[1]2016'!C2</f>
        <v>VI0155620</v>
      </c>
      <c r="E2" s="10" t="s">
        <v>16</v>
      </c>
      <c r="F2" s="11">
        <v>1</v>
      </c>
      <c r="G2" s="10" t="str">
        <f>'[1]2016'!F2</f>
        <v>Buy Out</v>
      </c>
      <c r="H2" s="10">
        <f>'[1]2016'!G2</f>
        <v>2016</v>
      </c>
      <c r="I2" s="10">
        <f>'[1]2016'!H2</f>
        <v>2020</v>
      </c>
      <c r="J2" s="10" t="str">
        <f>'[1]2016'!I2</f>
        <v>Secondary Buyout</v>
      </c>
      <c r="K2" s="10" t="str">
        <f>'[1]2016'!J2</f>
        <v>Family &amp; private</v>
      </c>
      <c r="L2" s="10" t="str">
        <f>'[1]2016'!K2</f>
        <v>Veneto</v>
      </c>
      <c r="M2" s="10" t="str">
        <f>'[1]2016'!L2</f>
        <v>Industrial products</v>
      </c>
      <c r="N2" s="10">
        <f>'[1]2016'!M2</f>
        <v>239100</v>
      </c>
      <c r="O2" s="12">
        <v>1980</v>
      </c>
    </row>
    <row r="3" spans="1:15" x14ac:dyDescent="0.2">
      <c r="A3" s="13">
        <v>2</v>
      </c>
      <c r="B3" s="14" t="s">
        <v>17</v>
      </c>
      <c r="C3" s="15" t="s">
        <v>18</v>
      </c>
      <c r="D3" s="16" t="str">
        <f>'[1]2016'!C400</f>
        <v>MI1843455</v>
      </c>
      <c r="E3" s="17" t="s">
        <v>16</v>
      </c>
      <c r="F3" s="17" t="str">
        <f>'[1]2016'!E400</f>
        <v>&gt;50%</v>
      </c>
      <c r="G3" s="17" t="str">
        <f>'[1]2016'!F400</f>
        <v>Buy Out</v>
      </c>
      <c r="H3" s="17">
        <f>'[1]2016'!G400</f>
        <v>2016</v>
      </c>
      <c r="I3" s="17">
        <f>'[1]2016'!H400</f>
        <v>2021</v>
      </c>
      <c r="J3" s="17" t="str">
        <f>'[1]2016'!I400</f>
        <v>Secondary Buyout</v>
      </c>
      <c r="K3" s="17" t="str">
        <f>'[1]2016'!J400</f>
        <v>Secondary B-O</v>
      </c>
      <c r="L3" s="17" t="str">
        <f>'[1]2016'!K400</f>
        <v>Liguria</v>
      </c>
      <c r="M3" s="17" t="str">
        <f>'[1]2016'!L400</f>
        <v>Retail and wholesale trade</v>
      </c>
      <c r="N3" s="17">
        <f>'[1]2016'!M400</f>
        <v>477620</v>
      </c>
      <c r="O3" s="18">
        <v>1977</v>
      </c>
    </row>
    <row r="4" spans="1:15" x14ac:dyDescent="0.2">
      <c r="A4" s="13">
        <f>A3+1</f>
        <v>3</v>
      </c>
      <c r="B4" s="14" t="s">
        <v>19</v>
      </c>
      <c r="C4" s="15" t="s">
        <v>20</v>
      </c>
      <c r="D4" s="16" t="str">
        <f>'[1]2016'!C797</f>
        <v>VA0294868</v>
      </c>
      <c r="E4" s="17" t="s">
        <v>16</v>
      </c>
      <c r="F4" s="19">
        <f>'[1]2016'!E797</f>
        <v>1</v>
      </c>
      <c r="G4" s="17" t="str">
        <f>'[1]2016'!F797</f>
        <v>Buy Out</v>
      </c>
      <c r="H4" s="17">
        <f>'[1]2016'!G797</f>
        <v>2016</v>
      </c>
      <c r="I4" s="17">
        <f>'[1]2016'!H797</f>
        <v>2023</v>
      </c>
      <c r="J4" s="17" t="str">
        <f>'[1]2016'!I797</f>
        <v>Secondary Buyout</v>
      </c>
      <c r="K4" s="17" t="str">
        <f>'[1]2016'!J797</f>
        <v>Secondary B-O</v>
      </c>
      <c r="L4" s="17" t="str">
        <f>'[1]2016'!K797</f>
        <v>Lombardia</v>
      </c>
      <c r="M4" s="17" t="str">
        <f>'[1]2016'!L797</f>
        <v>Industrial products</v>
      </c>
      <c r="N4" s="17">
        <f>'[1]2016'!M797</f>
        <v>222100</v>
      </c>
      <c r="O4" s="18">
        <v>2003</v>
      </c>
    </row>
    <row r="5" spans="1:15" x14ac:dyDescent="0.2">
      <c r="A5" s="13">
        <f t="shared" ref="A5:A63" si="0">A4+1</f>
        <v>4</v>
      </c>
      <c r="B5" s="14" t="s">
        <v>21</v>
      </c>
      <c r="C5" s="15" t="s">
        <v>22</v>
      </c>
      <c r="D5" s="16" t="s">
        <v>23</v>
      </c>
      <c r="E5" s="17" t="s">
        <v>16</v>
      </c>
      <c r="F5" s="17" t="s">
        <v>24</v>
      </c>
      <c r="G5" s="17" t="s">
        <v>25</v>
      </c>
      <c r="H5" s="17">
        <v>2016</v>
      </c>
      <c r="I5" s="17">
        <v>2020</v>
      </c>
      <c r="J5" s="17" t="s">
        <v>26</v>
      </c>
      <c r="K5" s="17" t="s">
        <v>27</v>
      </c>
      <c r="L5" s="17" t="s">
        <v>28</v>
      </c>
      <c r="M5" s="17" t="s">
        <v>29</v>
      </c>
      <c r="N5" s="17">
        <v>139620</v>
      </c>
      <c r="O5" s="18">
        <v>1980</v>
      </c>
    </row>
    <row r="6" spans="1:15" x14ac:dyDescent="0.2">
      <c r="A6" s="13">
        <f t="shared" si="0"/>
        <v>5</v>
      </c>
      <c r="B6" s="14" t="s">
        <v>30</v>
      </c>
      <c r="C6" s="15" t="s">
        <v>31</v>
      </c>
      <c r="D6" s="16" t="str">
        <f>'[1]2016'!C1989</f>
        <v>LU0118955</v>
      </c>
      <c r="E6" s="17" t="s">
        <v>16</v>
      </c>
      <c r="F6" s="17" t="str">
        <f>'[1]2016'!E1989</f>
        <v>&gt;50%</v>
      </c>
      <c r="G6" s="17" t="str">
        <f>'[1]2016'!F1989</f>
        <v>Buy Out</v>
      </c>
      <c r="H6" s="17">
        <f>'[1]2016'!G1989</f>
        <v>2016</v>
      </c>
      <c r="I6" s="17">
        <f>'[1]2016'!H1989</f>
        <v>2020</v>
      </c>
      <c r="J6" s="17" t="str">
        <f>'[1]2016'!I1989</f>
        <v xml:space="preserve">trade sale </v>
      </c>
      <c r="K6" s="17" t="str">
        <f>'[1]2016'!J1989</f>
        <v>Family &amp; private</v>
      </c>
      <c r="L6" s="17" t="str">
        <f>'[1]2016'!K1989</f>
        <v>Veneto</v>
      </c>
      <c r="M6" s="17" t="str">
        <f>'[1]2016'!L1989</f>
        <v>Food and beverage</v>
      </c>
      <c r="N6" s="17">
        <f>'[1]2016'!M1989</f>
        <v>107200</v>
      </c>
      <c r="O6" s="18">
        <v>1984</v>
      </c>
    </row>
    <row r="7" spans="1:15" x14ac:dyDescent="0.2">
      <c r="A7" s="13">
        <f t="shared" si="0"/>
        <v>6</v>
      </c>
      <c r="B7" s="14" t="s">
        <v>32</v>
      </c>
      <c r="C7" s="15" t="s">
        <v>33</v>
      </c>
      <c r="D7" s="16" t="str">
        <f>'[1]2016'!C2386</f>
        <v>CO0120591</v>
      </c>
      <c r="E7" s="17">
        <f>'[1]2016'!D2386</f>
        <v>500</v>
      </c>
      <c r="F7" s="19">
        <f>'[1]2016'!E2386</f>
        <v>0.81</v>
      </c>
      <c r="G7" s="17" t="str">
        <f>'[1]2016'!F2386</f>
        <v>Buy Out</v>
      </c>
      <c r="H7" s="17">
        <f>'[1]2016'!G2386</f>
        <v>2016</v>
      </c>
      <c r="I7" s="17" t="str">
        <f>'[1]2016'!H2386</f>
        <v xml:space="preserve">non venduta </v>
      </c>
      <c r="J7" s="17" t="s">
        <v>16</v>
      </c>
      <c r="K7" s="17" t="str">
        <f>'[1]2016'!J2386</f>
        <v>Family &amp; private</v>
      </c>
      <c r="L7" s="17" t="str">
        <f>'[1]2016'!K2386</f>
        <v>Toscana</v>
      </c>
      <c r="M7" s="17" t="str">
        <f>'[1]2016'!L2386</f>
        <v>Consumer goods</v>
      </c>
      <c r="N7" s="17">
        <f>'[1]2016'!M2386</f>
        <v>325012</v>
      </c>
      <c r="O7" s="18">
        <v>1966</v>
      </c>
    </row>
    <row r="8" spans="1:15" x14ac:dyDescent="0.2">
      <c r="A8" s="13">
        <f t="shared" si="0"/>
        <v>7</v>
      </c>
      <c r="B8" s="14" t="s">
        <v>34</v>
      </c>
      <c r="C8" s="15" t="s">
        <v>35</v>
      </c>
      <c r="D8" s="16" t="str">
        <f>'[1]2016'!C2779</f>
        <v>MI1874261</v>
      </c>
      <c r="E8" s="17">
        <f>'[1]2016'!D2779</f>
        <v>60</v>
      </c>
      <c r="F8" s="19">
        <f>'[1]2016'!E2779</f>
        <v>0.6</v>
      </c>
      <c r="G8" s="17" t="str">
        <f>'[1]2016'!F2779</f>
        <v>Buy Out</v>
      </c>
      <c r="H8" s="17">
        <f>'[1]2016'!G2779</f>
        <v>2016</v>
      </c>
      <c r="I8" s="17" t="str">
        <f>'[1]2016'!H2779</f>
        <v>non venduta</v>
      </c>
      <c r="J8" s="17" t="s">
        <v>16</v>
      </c>
      <c r="K8" s="17" t="str">
        <f>'[1]2016'!J2779</f>
        <v>Local parent</v>
      </c>
      <c r="L8" s="17" t="str">
        <f>'[1]2016'!K2779</f>
        <v>Lombardia</v>
      </c>
      <c r="M8" s="17" t="str">
        <f>'[1]2016'!L2779</f>
        <v>Consumer goods</v>
      </c>
      <c r="N8" s="17">
        <f>'[1]2016'!M2779</f>
        <v>141400</v>
      </c>
      <c r="O8" s="18">
        <v>2002</v>
      </c>
    </row>
    <row r="9" spans="1:15" x14ac:dyDescent="0.2">
      <c r="A9" s="13">
        <f t="shared" si="0"/>
        <v>8</v>
      </c>
      <c r="B9" s="14" t="s">
        <v>36</v>
      </c>
      <c r="C9" s="15" t="s">
        <v>37</v>
      </c>
      <c r="D9" s="16" t="str">
        <f>'[1]2016'!C3561</f>
        <v>MB1909778</v>
      </c>
      <c r="E9" s="17">
        <f>'[1]2016'!D3561</f>
        <v>70</v>
      </c>
      <c r="F9" s="19">
        <f>'[1]2016'!E3561</f>
        <v>1</v>
      </c>
      <c r="G9" s="17" t="str">
        <f>'[1]2016'!F3561</f>
        <v>Buy Out</v>
      </c>
      <c r="H9" s="17">
        <f>'[1]2016'!G3561</f>
        <v>2016</v>
      </c>
      <c r="I9" s="17" t="str">
        <f>'[1]2016'!H3561</f>
        <v>non venduta</v>
      </c>
      <c r="J9" s="17" t="s">
        <v>16</v>
      </c>
      <c r="K9" s="17" t="str">
        <f>'[1]2016'!J3561</f>
        <v>Secondary B-O</v>
      </c>
      <c r="L9" s="17" t="str">
        <f>'[1]2016'!K3561</f>
        <v>Toscana</v>
      </c>
      <c r="M9" s="17" t="str">
        <f>'[1]2016'!L3561</f>
        <v>Industrial products</v>
      </c>
      <c r="N9" s="17">
        <f>'[1]2016'!M3561</f>
        <v>257311</v>
      </c>
      <c r="O9" s="18">
        <v>2015</v>
      </c>
    </row>
    <row r="10" spans="1:15" x14ac:dyDescent="0.2">
      <c r="A10" s="13">
        <f t="shared" si="0"/>
        <v>9</v>
      </c>
      <c r="B10" s="14" t="s">
        <v>38</v>
      </c>
      <c r="C10" s="15" t="s">
        <v>39</v>
      </c>
      <c r="D10" s="16" t="str">
        <f>'[1]2016'!C4341</f>
        <v>MI0760169</v>
      </c>
      <c r="E10" s="17" t="s">
        <v>16</v>
      </c>
      <c r="F10" s="19">
        <f>'[1]2016'!E4341</f>
        <v>0.64</v>
      </c>
      <c r="G10" s="17" t="str">
        <f>'[1]2016'!F4341</f>
        <v>Buy Out</v>
      </c>
      <c r="H10" s="17">
        <f>'[1]2016'!G4341</f>
        <v>2016</v>
      </c>
      <c r="I10" s="17">
        <f>'[1]2016'!H4341</f>
        <v>2023</v>
      </c>
      <c r="J10" s="17" t="str">
        <f>'[1]2016'!I4341</f>
        <v>Secondary Buyout</v>
      </c>
      <c r="K10" s="17" t="str">
        <f>'[1]2016'!J4341</f>
        <v>Family &amp; private</v>
      </c>
      <c r="L10" s="17" t="str">
        <f>'[1]2016'!K4341</f>
        <v>Lombardia</v>
      </c>
      <c r="M10" s="17" t="str">
        <f>'[1]2016'!L4341</f>
        <v>Transportation</v>
      </c>
      <c r="N10" s="17">
        <f>'[1]2016'!M4341</f>
        <v>522910</v>
      </c>
      <c r="O10" s="18">
        <v>1968</v>
      </c>
    </row>
    <row r="11" spans="1:15" x14ac:dyDescent="0.2">
      <c r="A11" s="13">
        <f t="shared" si="0"/>
        <v>10</v>
      </c>
      <c r="B11" s="14" t="s">
        <v>40</v>
      </c>
      <c r="C11" s="15" t="s">
        <v>41</v>
      </c>
      <c r="D11" s="16" t="str">
        <f>'[1]2016'!C3951</f>
        <v>TO1252252</v>
      </c>
      <c r="E11" s="17">
        <f>'[1]2016'!D3951</f>
        <v>28.5</v>
      </c>
      <c r="F11" s="19">
        <f>'[1]2016'!E3951</f>
        <v>0.8</v>
      </c>
      <c r="G11" s="17" t="str">
        <f>'[1]2016'!F3951</f>
        <v>Buy Out</v>
      </c>
      <c r="H11" s="17">
        <f>'[1]2016'!G3951</f>
        <v>2016</v>
      </c>
      <c r="I11" s="17">
        <f>'[1]2016'!H3951</f>
        <v>2020</v>
      </c>
      <c r="J11" s="17" t="str">
        <f>'[1]2016'!I3951</f>
        <v>trade sale</v>
      </c>
      <c r="K11" s="17" t="str">
        <f>'[1]2016'!J3951</f>
        <v>Local parent</v>
      </c>
      <c r="L11" s="17" t="str">
        <f>'[1]2016'!K3951</f>
        <v>Umbria</v>
      </c>
      <c r="M11" s="17" t="str">
        <f>'[1]2016'!L3951</f>
        <v>Health care and social</v>
      </c>
      <c r="N11" s="17">
        <f>'[1]2016'!M3951</f>
        <v>862300</v>
      </c>
      <c r="O11" s="18">
        <v>2007</v>
      </c>
    </row>
    <row r="12" spans="1:15" x14ac:dyDescent="0.2">
      <c r="A12" s="13">
        <f t="shared" si="0"/>
        <v>11</v>
      </c>
      <c r="B12" s="14" t="s">
        <v>42</v>
      </c>
      <c r="C12" s="15" t="s">
        <v>43</v>
      </c>
      <c r="D12" s="16" t="str">
        <f>'[1]2016'!C5514</f>
        <v>MO0343030</v>
      </c>
      <c r="E12" s="17">
        <f>'[1]2016'!D5514</f>
        <v>15</v>
      </c>
      <c r="F12" s="17" t="str">
        <f>'[1]2016'!E5514</f>
        <v>&gt;50%</v>
      </c>
      <c r="G12" s="17" t="str">
        <f>'[1]2016'!F5514</f>
        <v>Buy Out</v>
      </c>
      <c r="H12" s="17">
        <f>'[1]2016'!G5514</f>
        <v>2016</v>
      </c>
      <c r="I12" s="17" t="str">
        <f>'[1]2016'!H5514</f>
        <v>Non venduta</v>
      </c>
      <c r="J12" s="17" t="s">
        <v>16</v>
      </c>
      <c r="K12" s="17" t="str">
        <f>'[1]2016'!J5514</f>
        <v>Secondary B-O</v>
      </c>
      <c r="L12" s="17" t="str">
        <f>'[1]2016'!K5514</f>
        <v>Emilia Romagna</v>
      </c>
      <c r="M12" s="17" t="str">
        <f>'[1]2016'!L5514</f>
        <v>Industrial products</v>
      </c>
      <c r="N12" s="17">
        <f>'[1]2016'!M5514</f>
        <v>282920</v>
      </c>
      <c r="O12" s="18">
        <v>2002</v>
      </c>
    </row>
    <row r="13" spans="1:15" x14ac:dyDescent="0.2">
      <c r="A13" s="13">
        <f t="shared" si="0"/>
        <v>12</v>
      </c>
      <c r="B13" s="14" t="s">
        <v>44</v>
      </c>
      <c r="C13" s="15" t="s">
        <v>45</v>
      </c>
      <c r="D13" s="16" t="str">
        <f>'[1]2016'!C5905</f>
        <v>RN0333033</v>
      </c>
      <c r="E13" s="17">
        <f>'[1]2016'!D5905</f>
        <v>5</v>
      </c>
      <c r="F13" s="19">
        <f>'[1]2016'!E5905</f>
        <v>0.16</v>
      </c>
      <c r="G13" s="17" t="str">
        <f>'[1]2016'!F5905</f>
        <v>Expansion</v>
      </c>
      <c r="H13" s="17">
        <f>'[1]2016'!G5905</f>
        <v>2016</v>
      </c>
      <c r="I13" s="17">
        <f>'[1]2016'!H5905</f>
        <v>2019</v>
      </c>
      <c r="J13" s="17" t="str">
        <f>'[1]2016'!I5905</f>
        <v>Secondary Buyout</v>
      </c>
      <c r="K13" s="17" t="str">
        <f>'[1]2016'!J5905</f>
        <v>Family &amp; private</v>
      </c>
      <c r="L13" s="17" t="str">
        <f>'[1]2016'!K5905</f>
        <v>Liguria</v>
      </c>
      <c r="M13" s="17" t="str">
        <f>'[1]2016'!L5905</f>
        <v>Leisure</v>
      </c>
      <c r="N13" s="17">
        <f>'[1]2016'!M5905</f>
        <v>910400</v>
      </c>
      <c r="O13" s="18">
        <v>1992</v>
      </c>
    </row>
    <row r="14" spans="1:15" x14ac:dyDescent="0.2">
      <c r="A14" s="13">
        <f t="shared" si="0"/>
        <v>13</v>
      </c>
      <c r="B14" s="14" t="s">
        <v>46</v>
      </c>
      <c r="C14" s="15" t="s">
        <v>47</v>
      </c>
      <c r="D14" s="16" t="str">
        <f>'[1]2016'!C6302</f>
        <v>PI0262535</v>
      </c>
      <c r="E14" s="17">
        <f>'[1]2016'!D6302</f>
        <v>10.5</v>
      </c>
      <c r="F14" s="17" t="str">
        <f>'[1]2016'!E6302</f>
        <v>&gt;50%</v>
      </c>
      <c r="G14" s="17" t="str">
        <f>'[1]2016'!F6302</f>
        <v>Buy Out</v>
      </c>
      <c r="H14" s="17">
        <f>'[1]2016'!G6302</f>
        <v>2016</v>
      </c>
      <c r="I14" s="17">
        <f>'[1]2016'!H6302</f>
        <v>2023</v>
      </c>
      <c r="J14" s="17" t="str">
        <f>'[1]2016'!I6302</f>
        <v xml:space="preserve">trade sale </v>
      </c>
      <c r="K14" s="17" t="str">
        <f>'[1]2016'!J6302</f>
        <v>Family &amp; private</v>
      </c>
      <c r="L14" s="17" t="str">
        <f>'[1]2016'!K6302</f>
        <v>Lombardia</v>
      </c>
      <c r="M14" s="17" t="str">
        <f>'[1]2016'!L6302</f>
        <v>Health care and social services</v>
      </c>
      <c r="N14" s="17">
        <f>'[1]2016'!M6302</f>
        <v>731102</v>
      </c>
      <c r="O14" s="18">
        <v>2005</v>
      </c>
    </row>
    <row r="15" spans="1:15" x14ac:dyDescent="0.2">
      <c r="A15" s="13">
        <f t="shared" si="0"/>
        <v>14</v>
      </c>
      <c r="B15" s="14" t="s">
        <v>48</v>
      </c>
      <c r="C15" s="15" t="s">
        <v>49</v>
      </c>
      <c r="D15" s="16" t="str">
        <f>'[1]2016'!C6700</f>
        <v>PC0174530</v>
      </c>
      <c r="E15" s="17">
        <f>'[1]2016'!D6700</f>
        <v>7</v>
      </c>
      <c r="F15" s="19">
        <f>'[1]2016'!E6700</f>
        <v>0.57999999999999996</v>
      </c>
      <c r="G15" s="17" t="str">
        <f>'[1]2016'!F6700</f>
        <v>Buy Out</v>
      </c>
      <c r="H15" s="17">
        <f>'[1]2016'!G6700</f>
        <v>2016</v>
      </c>
      <c r="I15" s="17">
        <f>'[1]2016'!H6700</f>
        <v>2024</v>
      </c>
      <c r="J15" s="17" t="str">
        <f>'[1]2016'!I6700</f>
        <v xml:space="preserve">trade sale </v>
      </c>
      <c r="K15" s="17" t="str">
        <f>'[1]2016'!J6700</f>
        <v>Family &amp; private</v>
      </c>
      <c r="L15" s="17" t="str">
        <f>'[1]2016'!K6700</f>
        <v>Emilia Romagna</v>
      </c>
      <c r="M15" s="17" t="str">
        <f>'[1]2016'!L6700</f>
        <v>Industrial products</v>
      </c>
      <c r="N15" s="17">
        <f>'[1]2016'!M6700</f>
        <v>282202</v>
      </c>
      <c r="O15" s="18">
        <v>2010</v>
      </c>
    </row>
    <row r="16" spans="1:15" x14ac:dyDescent="0.2">
      <c r="A16" s="13">
        <f t="shared" si="0"/>
        <v>15</v>
      </c>
      <c r="B16" s="14" t="s">
        <v>50</v>
      </c>
      <c r="C16" s="15" t="s">
        <v>51</v>
      </c>
      <c r="D16" s="16" t="str">
        <f>'[1]2016'!C7097</f>
        <v>MI2582773</v>
      </c>
      <c r="E16" s="17" t="s">
        <v>16</v>
      </c>
      <c r="F16" s="19">
        <f>'[1]2016'!E7097</f>
        <v>0.6</v>
      </c>
      <c r="G16" s="17" t="str">
        <f>'[1]2016'!F7097</f>
        <v>Buy Out</v>
      </c>
      <c r="H16" s="17">
        <f>'[1]2016'!G7097</f>
        <v>2016</v>
      </c>
      <c r="I16" s="17" t="str">
        <f>'[1]2016'!H7097</f>
        <v>Non venduta</v>
      </c>
      <c r="J16" s="17" t="s">
        <v>16</v>
      </c>
      <c r="K16" s="17" t="str">
        <f>'[1]2016'!J7097</f>
        <v>Secondary B-O</v>
      </c>
      <c r="L16" s="17" t="str">
        <f>'[1]2016'!K7097</f>
        <v>Toscana</v>
      </c>
      <c r="M16" s="17" t="str">
        <f>'[1]2016'!L7097</f>
        <v>ICT</v>
      </c>
      <c r="N16" s="17">
        <f>'[1]2016'!M7097</f>
        <v>701000</v>
      </c>
      <c r="O16" s="18">
        <v>2009</v>
      </c>
    </row>
    <row r="17" spans="1:15" x14ac:dyDescent="0.2">
      <c r="A17" s="13">
        <f t="shared" si="0"/>
        <v>16</v>
      </c>
      <c r="B17" s="14" t="s">
        <v>52</v>
      </c>
      <c r="C17" s="15" t="s">
        <v>53</v>
      </c>
      <c r="D17" s="16" t="str">
        <f>'[1]2016'!C7494</f>
        <v>TO1056157</v>
      </c>
      <c r="E17" s="17">
        <f>'[1]2016'!D7494</f>
        <v>70</v>
      </c>
      <c r="F17" s="17" t="str">
        <f>'[1]2016'!E7494</f>
        <v>&gt;50%</v>
      </c>
      <c r="G17" s="17" t="str">
        <f>'[1]2016'!F7494</f>
        <v>Buy Out</v>
      </c>
      <c r="H17" s="17">
        <f>'[1]2016'!G7494</f>
        <v>2016</v>
      </c>
      <c r="I17" s="17">
        <f>'[1]2016'!H7494</f>
        <v>2022</v>
      </c>
      <c r="J17" s="17" t="str">
        <f>'[1]2016'!I7494</f>
        <v>Secondary Buyout</v>
      </c>
      <c r="K17" s="17" t="str">
        <f>'[1]2016'!J7494</f>
        <v>Family &amp; private</v>
      </c>
      <c r="L17" s="17" t="str">
        <f>'[1]2016'!K7494</f>
        <v>Piemonte</v>
      </c>
      <c r="M17" s="17" t="str">
        <f>'[1]2016'!L7494</f>
        <v>Media and communication</v>
      </c>
      <c r="N17" s="17">
        <f>'[1]2016'!M7494</f>
        <v>620909</v>
      </c>
      <c r="O17" s="18">
        <v>2006</v>
      </c>
    </row>
    <row r="18" spans="1:15" x14ac:dyDescent="0.2">
      <c r="A18" s="13">
        <f t="shared" si="0"/>
        <v>17</v>
      </c>
      <c r="B18" s="14" t="s">
        <v>54</v>
      </c>
      <c r="C18" s="15" t="s">
        <v>55</v>
      </c>
      <c r="D18" s="16" t="str">
        <f>'[1]2016'!C8288</f>
        <v>VI0359030</v>
      </c>
      <c r="E18" s="17" t="s">
        <v>16</v>
      </c>
      <c r="F18" s="19">
        <f>'[1]2016'!E8288</f>
        <v>1</v>
      </c>
      <c r="G18" s="17" t="str">
        <f>'[1]2016'!F8288</f>
        <v>Buy Out</v>
      </c>
      <c r="H18" s="17">
        <f>'[1]2016'!G8288</f>
        <v>2016</v>
      </c>
      <c r="I18" s="17">
        <f>'[1]2016'!H8288</f>
        <v>2017</v>
      </c>
      <c r="J18" s="17" t="str">
        <f>'[1]2016'!I8288</f>
        <v>Secondary Buyout</v>
      </c>
      <c r="K18" s="17" t="str">
        <f>'[1]2016'!J8288</f>
        <v>Family &amp; private</v>
      </c>
      <c r="L18" s="17" t="str">
        <f>'[1]2016'!K8288</f>
        <v>Lombardia</v>
      </c>
      <c r="M18" s="17" t="str">
        <f>'[1]2016'!L8288</f>
        <v>Health care and social services</v>
      </c>
      <c r="N18" s="17">
        <f>'[1]2016'!M8288</f>
        <v>325020</v>
      </c>
      <c r="O18" s="18">
        <v>2013</v>
      </c>
    </row>
    <row r="19" spans="1:15" x14ac:dyDescent="0.2">
      <c r="A19" s="13">
        <f t="shared" si="0"/>
        <v>18</v>
      </c>
      <c r="B19" s="14" t="s">
        <v>56</v>
      </c>
      <c r="C19" s="15" t="s">
        <v>57</v>
      </c>
      <c r="D19" s="16" t="str">
        <f>'[1]2016'!C8685</f>
        <v>MO0407305</v>
      </c>
      <c r="E19" s="17">
        <f>'[1]2016'!D8685</f>
        <v>6</v>
      </c>
      <c r="F19" s="20">
        <f>'[1]2016'!E8685</f>
        <v>0.4</v>
      </c>
      <c r="G19" s="17" t="str">
        <f>'[1]2016'!F8685</f>
        <v>Expansion</v>
      </c>
      <c r="H19" s="17">
        <f>'[1]2016'!G8685</f>
        <v>2016</v>
      </c>
      <c r="I19" s="17">
        <f>'[1]2016'!H8685</f>
        <v>2019</v>
      </c>
      <c r="J19" s="17" t="str">
        <f>'[1]2016'!I8685</f>
        <v>Secondary Buyout</v>
      </c>
      <c r="K19" s="17" t="str">
        <f>'[1]2016'!J8685</f>
        <v>Family &amp; private</v>
      </c>
      <c r="L19" s="17" t="str">
        <f>'[1]2016'!K8685</f>
        <v>Piemonte</v>
      </c>
      <c r="M19" s="17" t="str">
        <f>'[1]2016'!L8685</f>
        <v>Consumer goods</v>
      </c>
      <c r="N19" s="17">
        <f>'[1]2016'!M8685</f>
        <v>251100</v>
      </c>
      <c r="O19" s="18">
        <v>2015</v>
      </c>
    </row>
    <row r="20" spans="1:15" x14ac:dyDescent="0.2">
      <c r="A20" s="13">
        <f t="shared" si="0"/>
        <v>19</v>
      </c>
      <c r="B20" s="14" t="s">
        <v>58</v>
      </c>
      <c r="C20" s="15" t="s">
        <v>59</v>
      </c>
      <c r="D20" s="16" t="str">
        <f>'[1]2016'!C9082</f>
        <v>MI1502371</v>
      </c>
      <c r="E20" s="17" t="s">
        <v>16</v>
      </c>
      <c r="F20" s="20">
        <f>'[1]2016'!E9082</f>
        <v>1</v>
      </c>
      <c r="G20" s="17" t="str">
        <f>'[1]2016'!F9082</f>
        <v>Buy Out</v>
      </c>
      <c r="H20" s="17">
        <f>'[1]2016'!G9082</f>
        <v>2016</v>
      </c>
      <c r="I20" s="17">
        <f>'[1]2016'!H9082</f>
        <v>2019</v>
      </c>
      <c r="J20" s="17" t="str">
        <f>'[1]2016'!I9082</f>
        <v>Secondary Buyout</v>
      </c>
      <c r="K20" s="17" t="str">
        <f>'[1]2016'!J9082</f>
        <v>Secondary B-O</v>
      </c>
      <c r="L20" s="17" t="str">
        <f>'[1]2016'!K9082</f>
        <v>Lombardia</v>
      </c>
      <c r="M20" s="17" t="str">
        <f>'[1]2016'!L9082</f>
        <v>Health care and social services</v>
      </c>
      <c r="N20" s="17">
        <f>'[1]2016'!M9082</f>
        <v>212009</v>
      </c>
      <c r="O20" s="18">
        <v>1996</v>
      </c>
    </row>
    <row r="21" spans="1:15" x14ac:dyDescent="0.2">
      <c r="A21" s="13">
        <f t="shared" si="0"/>
        <v>20</v>
      </c>
      <c r="B21" s="14" t="s">
        <v>60</v>
      </c>
      <c r="C21" s="15" t="s">
        <v>61</v>
      </c>
      <c r="D21" s="16" t="str">
        <f>'[1]2016'!C9471</f>
        <v>RM0531128</v>
      </c>
      <c r="E21" s="17" t="s">
        <v>16</v>
      </c>
      <c r="F21" s="20">
        <f>'[1]2016'!E9471</f>
        <v>0.44</v>
      </c>
      <c r="G21" s="17" t="str">
        <f>'[1]2016'!F9471</f>
        <v>Expansion</v>
      </c>
      <c r="H21" s="17">
        <f>'[1]2016'!G9471</f>
        <v>2016</v>
      </c>
      <c r="I21" s="17">
        <f>'[1]2016'!H9471</f>
        <v>2020</v>
      </c>
      <c r="J21" s="17" t="str">
        <f>'[1]2016'!I9471</f>
        <v>Secondary Buyout</v>
      </c>
      <c r="K21" s="17" t="str">
        <f>'[1]2016'!J9471</f>
        <v>Family &amp; private</v>
      </c>
      <c r="L21" s="17" t="str">
        <f>'[1]2016'!K9471</f>
        <v>Lazio</v>
      </c>
      <c r="M21" s="17" t="str">
        <f>'[1]2016'!L9471</f>
        <v>ICT</v>
      </c>
      <c r="N21" s="17">
        <f>'[1]2016'!M9471</f>
        <v>620100</v>
      </c>
      <c r="O21" s="18">
        <v>1984</v>
      </c>
    </row>
    <row r="22" spans="1:15" x14ac:dyDescent="0.2">
      <c r="A22" s="13">
        <f t="shared" si="0"/>
        <v>21</v>
      </c>
      <c r="B22" s="14" t="s">
        <v>62</v>
      </c>
      <c r="C22" s="15" t="s">
        <v>63</v>
      </c>
      <c r="D22" s="16" t="str">
        <f>'[1]2016'!C9870</f>
        <v>LE0316856</v>
      </c>
      <c r="E22" s="17">
        <f>'[1]2016'!D9870</f>
        <v>11</v>
      </c>
      <c r="F22" s="20">
        <f>'[1]2016'!E9870</f>
        <v>0.55000000000000004</v>
      </c>
      <c r="G22" s="17" t="str">
        <f>'[1]2016'!F9870</f>
        <v>Buy Out</v>
      </c>
      <c r="H22" s="17">
        <f>'[1]2016'!G9870</f>
        <v>2016</v>
      </c>
      <c r="I22" s="17">
        <f>'[1]2016'!H9870</f>
        <v>2023</v>
      </c>
      <c r="J22" s="17" t="str">
        <f>'[1]2016'!I9870</f>
        <v>Secondary Buyout</v>
      </c>
      <c r="K22" s="17" t="str">
        <f>'[1]2016'!J9870</f>
        <v>Family &amp; private</v>
      </c>
      <c r="L22" s="17" t="str">
        <f>'[1]2016'!K9870</f>
        <v>Toscana</v>
      </c>
      <c r="M22" s="17" t="str">
        <f>'[1]2016'!L9870</f>
        <v>Construction</v>
      </c>
      <c r="N22" s="17">
        <f>'[1]2016'!M9870</f>
        <v>749093</v>
      </c>
      <c r="O22" s="18">
        <v>2016</v>
      </c>
    </row>
    <row r="23" spans="1:15" x14ac:dyDescent="0.2">
      <c r="A23" s="13">
        <f t="shared" si="0"/>
        <v>22</v>
      </c>
      <c r="B23" s="14" t="s">
        <v>64</v>
      </c>
      <c r="C23" s="15" t="s">
        <v>51</v>
      </c>
      <c r="D23" s="16" t="str">
        <f>'[1]2016'!C10259</f>
        <v>MI2000286</v>
      </c>
      <c r="E23" s="17" t="s">
        <v>16</v>
      </c>
      <c r="F23" s="20">
        <f>'[1]2016'!E10259</f>
        <v>1</v>
      </c>
      <c r="G23" s="17" t="str">
        <f>'[1]2016'!F10259</f>
        <v>Buy Out</v>
      </c>
      <c r="H23" s="17">
        <f>'[1]2016'!G10259</f>
        <v>2016</v>
      </c>
      <c r="I23" s="17">
        <f>'[1]2016'!H10259</f>
        <v>2024</v>
      </c>
      <c r="J23" s="17" t="str">
        <f>'[1]2016'!I10259</f>
        <v>Secondary Buyout</v>
      </c>
      <c r="K23" s="17" t="str">
        <f>'[1]2016'!J10259</f>
        <v>Secondary B-O</v>
      </c>
      <c r="L23" s="17" t="str">
        <f>'[1]2016'!K10259</f>
        <v>Lombardia</v>
      </c>
      <c r="M23" s="17" t="str">
        <f>'[1]2016'!L10259</f>
        <v>Other professional and social services</v>
      </c>
      <c r="N23" s="17">
        <f>'[1]2016'!M10259</f>
        <v>829999</v>
      </c>
      <c r="O23" s="18">
        <v>2012</v>
      </c>
    </row>
    <row r="24" spans="1:15" x14ac:dyDescent="0.2">
      <c r="A24" s="13">
        <f t="shared" si="0"/>
        <v>23</v>
      </c>
      <c r="B24" s="14" t="s">
        <v>65</v>
      </c>
      <c r="C24" s="15" t="s">
        <v>66</v>
      </c>
      <c r="D24" s="16" t="str">
        <f>'[1]2016'!C10657</f>
        <v>BS0217020</v>
      </c>
      <c r="E24" s="17">
        <f>'[1]2016'!D10657</f>
        <v>19</v>
      </c>
      <c r="F24" s="17" t="str">
        <f>'[1]2016'!E10657</f>
        <v>&gt;50%</v>
      </c>
      <c r="G24" s="17" t="str">
        <f>'[1]2016'!F10657</f>
        <v>Buy Out</v>
      </c>
      <c r="H24" s="17">
        <f>'[1]2016'!G10657</f>
        <v>2016</v>
      </c>
      <c r="I24" s="17" t="str">
        <f>'[1]2016'!H10657</f>
        <v xml:space="preserve">non venduta </v>
      </c>
      <c r="J24" s="17" t="s">
        <v>16</v>
      </c>
      <c r="K24" s="17" t="str">
        <f>'[1]2016'!J10657</f>
        <v>Family &amp; private</v>
      </c>
      <c r="L24" s="17" t="str">
        <f>'[1]2016'!K10657</f>
        <v>Lombardia</v>
      </c>
      <c r="M24" s="17" t="str">
        <f>'[1]2016'!L10657</f>
        <v>Industrial products</v>
      </c>
      <c r="N24" s="17">
        <f>'[1]2016'!M10657</f>
        <v>284100</v>
      </c>
      <c r="O24" s="18">
        <v>1977</v>
      </c>
    </row>
    <row r="25" spans="1:15" x14ac:dyDescent="0.2">
      <c r="A25" s="13">
        <f t="shared" si="0"/>
        <v>24</v>
      </c>
      <c r="B25" s="14" t="s">
        <v>67</v>
      </c>
      <c r="C25" s="15" t="s">
        <v>68</v>
      </c>
      <c r="D25" s="16" t="str">
        <f>'[1]2016'!C11452</f>
        <v>BG0053254</v>
      </c>
      <c r="E25" s="17" t="s">
        <v>16</v>
      </c>
      <c r="F25" s="20">
        <f>'[1]2016'!E11452</f>
        <v>0.7</v>
      </c>
      <c r="G25" s="17" t="str">
        <f>'[1]2016'!F11452</f>
        <v>Buy Out</v>
      </c>
      <c r="H25" s="17">
        <f>'[1]2016'!G11452</f>
        <v>2016</v>
      </c>
      <c r="I25" s="17">
        <f>'[1]2016'!H11452</f>
        <v>2021</v>
      </c>
      <c r="J25" s="17" t="str">
        <f>'[1]2016'!I11452</f>
        <v>Secondary Buyout</v>
      </c>
      <c r="K25" s="17" t="str">
        <f>'[1]2016'!J11452</f>
        <v>Family &amp; private</v>
      </c>
      <c r="L25" s="17" t="str">
        <f>'[1]2016'!K11452</f>
        <v>Lombardia</v>
      </c>
      <c r="M25" s="17" t="str">
        <f>'[1]2016'!L11452</f>
        <v>Industrial products</v>
      </c>
      <c r="N25" s="17">
        <f>'[1]2016'!M11452</f>
        <v>204200</v>
      </c>
      <c r="O25" s="18">
        <v>1946</v>
      </c>
    </row>
    <row r="26" spans="1:15" x14ac:dyDescent="0.2">
      <c r="A26" s="13">
        <f t="shared" si="0"/>
        <v>25</v>
      </c>
      <c r="B26" s="14" t="s">
        <v>69</v>
      </c>
      <c r="C26" s="15" t="s">
        <v>70</v>
      </c>
      <c r="D26" s="16" t="str">
        <f>'[1]2016'!C11851</f>
        <v>BS0309121</v>
      </c>
      <c r="E26" s="17" t="s">
        <v>16</v>
      </c>
      <c r="F26" s="17" t="str">
        <f>'[1]2016'!E11851</f>
        <v>&gt;50%</v>
      </c>
      <c r="G26" s="17" t="str">
        <f>'[1]2016'!F11851</f>
        <v>Buy Out</v>
      </c>
      <c r="H26" s="17">
        <f>'[1]2016'!G11851</f>
        <v>2016</v>
      </c>
      <c r="I26" s="17">
        <f>'[1]2016'!H11851</f>
        <v>2018</v>
      </c>
      <c r="J26" s="17" t="str">
        <f>'[1]2016'!I11851</f>
        <v xml:space="preserve">trade sale </v>
      </c>
      <c r="K26" s="17" t="str">
        <f>'[1]2016'!J11851</f>
        <v>Family &amp; private</v>
      </c>
      <c r="L26" s="17" t="str">
        <f>'[1]2016'!K11851</f>
        <v>Lombardia</v>
      </c>
      <c r="M26" s="17" t="str">
        <f>'[1]2016'!L11851</f>
        <v>Industrial products</v>
      </c>
      <c r="N26" s="17">
        <f>'[1]2016'!M11851</f>
        <v>289920</v>
      </c>
      <c r="O26" s="18">
        <v>1988</v>
      </c>
    </row>
    <row r="27" spans="1:15" x14ac:dyDescent="0.2">
      <c r="A27" s="13">
        <f t="shared" si="0"/>
        <v>26</v>
      </c>
      <c r="B27" s="14" t="s">
        <v>71</v>
      </c>
      <c r="C27" s="15" t="s">
        <v>72</v>
      </c>
      <c r="D27" s="16" t="str">
        <f>'[1]2016'!C12245</f>
        <v>PG0145992</v>
      </c>
      <c r="E27" s="17">
        <f>'[1]2016'!D12245</f>
        <v>6.5</v>
      </c>
      <c r="F27" s="17" t="str">
        <f>'[1]2016'!E12245</f>
        <v>&gt;50%</v>
      </c>
      <c r="G27" s="17" t="str">
        <f>'[1]2016'!F12245</f>
        <v>Buy Out</v>
      </c>
      <c r="H27" s="17">
        <f>'[1]2016'!G12245</f>
        <v>2016</v>
      </c>
      <c r="I27" s="17">
        <f>'[1]2016'!H12245</f>
        <v>2017</v>
      </c>
      <c r="J27" s="17" t="str">
        <f>'[1]2016'!I12245</f>
        <v>Secondary Buyout</v>
      </c>
      <c r="K27" s="17" t="str">
        <f>'[1]2016'!J12245</f>
        <v>Local parent</v>
      </c>
      <c r="L27" s="17" t="str">
        <f>'[1]2016'!K12245</f>
        <v>Umbria</v>
      </c>
      <c r="M27" s="17" t="str">
        <f>'[1]2016'!L12245</f>
        <v>Industrial products</v>
      </c>
      <c r="N27" s="17">
        <f>'[1]2016'!M12245</f>
        <v>242020</v>
      </c>
      <c r="O27" s="18">
        <v>1985</v>
      </c>
    </row>
    <row r="28" spans="1:15" x14ac:dyDescent="0.2">
      <c r="A28" s="13">
        <f t="shared" si="0"/>
        <v>27</v>
      </c>
      <c r="B28" s="14" t="s">
        <v>73</v>
      </c>
      <c r="C28" s="15" t="s">
        <v>47</v>
      </c>
      <c r="D28" s="16" t="s">
        <v>74</v>
      </c>
      <c r="E28" s="17">
        <f>'[1]2016'!D12642</f>
        <v>12.5</v>
      </c>
      <c r="F28" s="20">
        <f>'[1]2016'!E12642</f>
        <v>0.7</v>
      </c>
      <c r="G28" s="17" t="str">
        <f>'[1]2016'!F12642</f>
        <v>Expansion</v>
      </c>
      <c r="H28" s="17">
        <f>'[1]2016'!G12642</f>
        <v>2016</v>
      </c>
      <c r="I28" s="17">
        <f>'[1]2016'!H12642</f>
        <v>2024</v>
      </c>
      <c r="J28" s="17" t="str">
        <f>'[1]2016'!I12642</f>
        <v xml:space="preserve">secondary buyout </v>
      </c>
      <c r="K28" s="17" t="str">
        <f>'[1]2016'!J12642</f>
        <v>Family &amp; private</v>
      </c>
      <c r="L28" s="17" t="str">
        <f>'[1]2016'!K12642</f>
        <v>Abruzzo</v>
      </c>
      <c r="M28" s="17" t="str">
        <f>'[1]2016'!L12642</f>
        <v>Industrial products</v>
      </c>
      <c r="N28" s="17">
        <f>'[1]2016'!M12642</f>
        <v>259999</v>
      </c>
      <c r="O28" s="18">
        <v>1998</v>
      </c>
    </row>
    <row r="29" spans="1:15" x14ac:dyDescent="0.2">
      <c r="A29" s="13">
        <f t="shared" si="0"/>
        <v>28</v>
      </c>
      <c r="B29" s="14" t="s">
        <v>75</v>
      </c>
      <c r="C29" s="15" t="s">
        <v>66</v>
      </c>
      <c r="D29" s="16" t="str">
        <f>'[1]2016'!C13031</f>
        <v>VB0176119</v>
      </c>
      <c r="E29" s="17">
        <f>'[1]2016'!D13031</f>
        <v>20</v>
      </c>
      <c r="F29" s="17" t="str">
        <f>'[1]2016'!E13031</f>
        <v>&gt;50%</v>
      </c>
      <c r="G29" s="17" t="str">
        <f>'[1]2016'!F13031</f>
        <v>Buy Out</v>
      </c>
      <c r="H29" s="17">
        <f>'[1]2016'!G13031</f>
        <v>2016</v>
      </c>
      <c r="I29" s="17">
        <f>'[1]2016'!H13031</f>
        <v>2023</v>
      </c>
      <c r="J29" s="17" t="str">
        <f>'[1]2016'!I13031</f>
        <v xml:space="preserve">trade sale </v>
      </c>
      <c r="K29" s="17" t="str">
        <f>'[1]2016'!J13031</f>
        <v>Family &amp; private</v>
      </c>
      <c r="L29" s="17" t="str">
        <f>'[1]2016'!K13031</f>
        <v>Piemonte</v>
      </c>
      <c r="M29" s="17" t="str">
        <f>'[1]2016'!L13031</f>
        <v>Industrial products</v>
      </c>
      <c r="N29" s="17">
        <f>'[1]2016'!M13031</f>
        <v>284909</v>
      </c>
      <c r="O29" s="18">
        <v>1993</v>
      </c>
    </row>
    <row r="30" spans="1:15" x14ac:dyDescent="0.2">
      <c r="A30" s="13">
        <f t="shared" si="0"/>
        <v>29</v>
      </c>
      <c r="B30" s="14" t="s">
        <v>76</v>
      </c>
      <c r="C30" s="15" t="s">
        <v>77</v>
      </c>
      <c r="D30" s="16" t="str">
        <f>'[1]2016'!C13428</f>
        <v>BG0367564</v>
      </c>
      <c r="E30" s="17" t="s">
        <v>16</v>
      </c>
      <c r="F30" s="17" t="str">
        <f>'[1]2016'!E13428</f>
        <v>&gt;50%</v>
      </c>
      <c r="G30" s="17" t="str">
        <f>'[1]2016'!F13428</f>
        <v>Buy Out</v>
      </c>
      <c r="H30" s="17">
        <f>'[1]2016'!G13428</f>
        <v>2016</v>
      </c>
      <c r="I30" s="17" t="str">
        <f>'[1]2016'!H13428</f>
        <v>Non venduta</v>
      </c>
      <c r="J30" s="17" t="s">
        <v>16</v>
      </c>
      <c r="K30" s="17" t="str">
        <f>'[1]2016'!J13428</f>
        <v>Family &amp; private</v>
      </c>
      <c r="L30" s="17" t="str">
        <f>'[1]2016'!K13428</f>
        <v>Lombardia</v>
      </c>
      <c r="M30" s="17" t="str">
        <f>'[1]2016'!L13428</f>
        <v>Consumer goods</v>
      </c>
      <c r="N30" s="17">
        <f>'[1]2016'!M13428</f>
        <v>204200</v>
      </c>
      <c r="O30" s="18">
        <v>2005</v>
      </c>
    </row>
    <row r="31" spans="1:15" x14ac:dyDescent="0.2">
      <c r="A31" s="13">
        <f t="shared" si="0"/>
        <v>30</v>
      </c>
      <c r="B31" s="14" t="s">
        <v>78</v>
      </c>
      <c r="C31" s="15" t="s">
        <v>79</v>
      </c>
      <c r="D31" s="16" t="str">
        <f>'[1]2016'!C14620</f>
        <v>MI1781972</v>
      </c>
      <c r="E31" s="17" t="s">
        <v>16</v>
      </c>
      <c r="F31" s="17" t="str">
        <f>'[1]2016'!E14620</f>
        <v>&lt;50%</v>
      </c>
      <c r="G31" s="17" t="str">
        <f>'[1]2016'!F14620</f>
        <v>Expansion</v>
      </c>
      <c r="H31" s="17">
        <f>'[1]2016'!G14620</f>
        <v>2016</v>
      </c>
      <c r="I31" s="17">
        <f>'[1]2016'!H14620</f>
        <v>2018</v>
      </c>
      <c r="J31" s="17" t="str">
        <f>'[1]2016'!I14620</f>
        <v xml:space="preserve">secondary buyout </v>
      </c>
      <c r="K31" s="17" t="str">
        <f>'[1]2016'!J14620</f>
        <v>Family &amp; private</v>
      </c>
      <c r="L31" s="17" t="str">
        <f>'[1]2016'!K14620</f>
        <v>Lombardia</v>
      </c>
      <c r="M31" s="17" t="str">
        <f>'[1]2016'!L14620</f>
        <v>Industrial products</v>
      </c>
      <c r="N31" s="17">
        <f>'[1]2016'!M14620</f>
        <v>203000</v>
      </c>
      <c r="O31" s="18">
        <v>2005</v>
      </c>
    </row>
    <row r="32" spans="1:15" x14ac:dyDescent="0.2">
      <c r="A32" s="13">
        <f t="shared" si="0"/>
        <v>31</v>
      </c>
      <c r="B32" s="14" t="s">
        <v>80</v>
      </c>
      <c r="C32" s="15" t="s">
        <v>81</v>
      </c>
      <c r="D32" s="16" t="str">
        <f>'[1]2016'!C15017</f>
        <v>TV0351697</v>
      </c>
      <c r="E32" s="17" t="s">
        <v>16</v>
      </c>
      <c r="F32" s="20">
        <f>'[1]2016'!E15017</f>
        <v>1</v>
      </c>
      <c r="G32" s="17" t="str">
        <f>'[1]2016'!F15017</f>
        <v>Buy Out</v>
      </c>
      <c r="H32" s="17">
        <f>'[1]2016'!G15017</f>
        <v>2016</v>
      </c>
      <c r="I32" s="17" t="s">
        <v>82</v>
      </c>
      <c r="J32" s="17" t="s">
        <v>16</v>
      </c>
      <c r="K32" s="17" t="str">
        <f>'[1]2016'!J15017</f>
        <v>Family &amp; private</v>
      </c>
      <c r="L32" s="17" t="str">
        <f>'[1]2016'!K15017</f>
        <v>Veneto</v>
      </c>
      <c r="M32" s="17" t="str">
        <f>'[1]2016'!L15017</f>
        <v>ICT</v>
      </c>
      <c r="N32" s="17">
        <f>'[1]2016'!M15017</f>
        <v>479110</v>
      </c>
      <c r="O32" s="18">
        <v>2006</v>
      </c>
    </row>
    <row r="33" spans="1:15" x14ac:dyDescent="0.2">
      <c r="A33" s="13">
        <f>A32+1</f>
        <v>32</v>
      </c>
      <c r="B33" s="14" t="s">
        <v>83</v>
      </c>
      <c r="C33" s="15" t="s">
        <v>31</v>
      </c>
      <c r="D33" s="16" t="str">
        <f>'[1]2016'!C16210</f>
        <v>AL0134352</v>
      </c>
      <c r="E33" s="17">
        <f>'[1]2016'!D16210</f>
        <v>8.5</v>
      </c>
      <c r="F33" s="20">
        <f>'[1]2016'!E16210</f>
        <v>0.8</v>
      </c>
      <c r="G33" s="17" t="str">
        <f>'[1]2016'!F16210</f>
        <v>Buy Out</v>
      </c>
      <c r="H33" s="17">
        <f>'[1]2016'!G16210</f>
        <v>2016</v>
      </c>
      <c r="I33" s="17">
        <f>'[1]2016'!H16210</f>
        <v>2019</v>
      </c>
      <c r="J33" s="17" t="str">
        <f>'[1]2016'!I16210</f>
        <v xml:space="preserve">trade sale </v>
      </c>
      <c r="K33" s="17" t="str">
        <f>'[1]2016'!J16210</f>
        <v>Family &amp; private</v>
      </c>
      <c r="L33" s="17" t="str">
        <f>'[1]2016'!K16210</f>
        <v>Piemonte</v>
      </c>
      <c r="M33" s="17" t="str">
        <f>'[1]2016'!L16210</f>
        <v>Food and beverage</v>
      </c>
      <c r="N33" s="17">
        <f>'[1]2016'!M16210</f>
        <v>108200</v>
      </c>
      <c r="O33" s="18">
        <v>1981</v>
      </c>
    </row>
    <row r="34" spans="1:15" x14ac:dyDescent="0.2">
      <c r="A34" s="13">
        <f t="shared" si="0"/>
        <v>33</v>
      </c>
      <c r="B34" s="14" t="s">
        <v>84</v>
      </c>
      <c r="C34" s="15" t="s">
        <v>85</v>
      </c>
      <c r="D34" s="16" t="str">
        <f>'[1]2016'!C16607</f>
        <v>MO0421405</v>
      </c>
      <c r="E34" s="17">
        <f>'[1]2016'!D16607</f>
        <v>15</v>
      </c>
      <c r="F34" s="20">
        <f>'[1]2016'!E16607</f>
        <v>1</v>
      </c>
      <c r="G34" s="17" t="str">
        <f>'[1]2016'!F16607</f>
        <v>Buy Out</v>
      </c>
      <c r="H34" s="17">
        <f>'[1]2016'!G16607</f>
        <v>2016</v>
      </c>
      <c r="I34" s="17">
        <v>2019</v>
      </c>
      <c r="J34" s="17" t="str">
        <f>'[1]2016'!I16607</f>
        <v xml:space="preserve">trade sale </v>
      </c>
      <c r="K34" s="17" t="str">
        <f>'[1]2016'!J16607</f>
        <v>Family &amp; private</v>
      </c>
      <c r="L34" s="17" t="str">
        <f>'[1]2016'!K16607</f>
        <v>Emilia Romagna</v>
      </c>
      <c r="M34" s="17" t="str">
        <f>'[1]2016'!L16607</f>
        <v>Health care and social services</v>
      </c>
      <c r="N34" s="17">
        <v>701000</v>
      </c>
      <c r="O34" s="18">
        <v>1993</v>
      </c>
    </row>
    <row r="35" spans="1:15" x14ac:dyDescent="0.2">
      <c r="A35" s="13">
        <f t="shared" si="0"/>
        <v>34</v>
      </c>
      <c r="B35" s="14" t="s">
        <v>86</v>
      </c>
      <c r="C35" s="15" t="s">
        <v>31</v>
      </c>
      <c r="D35" s="16" t="str">
        <f>'[1]2016'!C16608</f>
        <v>BG0335305</v>
      </c>
      <c r="E35" s="17">
        <f>'[1]2016'!D16608</f>
        <v>7</v>
      </c>
      <c r="F35" s="20">
        <f>'[1]2016'!E16608</f>
        <v>0.42</v>
      </c>
      <c r="G35" s="17" t="str">
        <f>'[1]2016'!F16608</f>
        <v>Expansion</v>
      </c>
      <c r="H35" s="17">
        <f>'[1]2016'!G16608</f>
        <v>2016</v>
      </c>
      <c r="I35" s="17">
        <f>'[1]2016'!H16608</f>
        <v>2023</v>
      </c>
      <c r="J35" s="17" t="str">
        <f>'[1]2016'!I16608</f>
        <v xml:space="preserve">secondary buyout </v>
      </c>
      <c r="K35" s="17" t="str">
        <f>'[1]2016'!J16608</f>
        <v>Family &amp; private</v>
      </c>
      <c r="L35" s="17" t="str">
        <f>'[1]2016'!K16608</f>
        <v>Lombardia</v>
      </c>
      <c r="M35" s="17" t="str">
        <f>'[1]2016'!L16608</f>
        <v>Consumer goods</v>
      </c>
      <c r="N35" s="17">
        <f>'[1]2016'!M16608</f>
        <v>464910</v>
      </c>
      <c r="O35" s="18">
        <v>2002</v>
      </c>
    </row>
    <row r="36" spans="1:15" x14ac:dyDescent="0.2">
      <c r="A36" s="13">
        <f t="shared" si="0"/>
        <v>35</v>
      </c>
      <c r="B36" s="14" t="s">
        <v>87</v>
      </c>
      <c r="C36" s="15" t="s">
        <v>88</v>
      </c>
      <c r="D36" s="16" t="str">
        <f>'[1]2016'!C17005</f>
        <v>VE0286572</v>
      </c>
      <c r="E36" s="17">
        <f>'[1]2016'!D17005</f>
        <v>9</v>
      </c>
      <c r="F36" s="20">
        <f>'[1]2016'!E17005</f>
        <v>0.3</v>
      </c>
      <c r="G36" s="17" t="str">
        <f>'[1]2016'!F17005</f>
        <v>Expansion</v>
      </c>
      <c r="H36" s="17">
        <f>'[1]2016'!G17005</f>
        <v>2016</v>
      </c>
      <c r="I36" s="17">
        <f>'[1]2016'!H17005</f>
        <v>2023</v>
      </c>
      <c r="J36" s="17" t="str">
        <f>'[1]2016'!I17005</f>
        <v>MBO</v>
      </c>
      <c r="K36" s="17" t="str">
        <f>'[1]2016'!J17005</f>
        <v>Other</v>
      </c>
      <c r="L36" s="17" t="str">
        <f>'[1]2016'!K17005</f>
        <v>Veneto</v>
      </c>
      <c r="M36" s="17" t="str">
        <f>'[1]2016'!L17005</f>
        <v>Food and beverage</v>
      </c>
      <c r="N36" s="17">
        <f>'[1]2016'!M17005</f>
        <v>562920</v>
      </c>
      <c r="O36" s="18">
        <v>1999</v>
      </c>
    </row>
    <row r="37" spans="1:15" x14ac:dyDescent="0.2">
      <c r="A37" s="13">
        <f t="shared" si="0"/>
        <v>36</v>
      </c>
      <c r="B37" s="14" t="s">
        <v>89</v>
      </c>
      <c r="C37" s="15" t="s">
        <v>90</v>
      </c>
      <c r="D37" s="16" t="str">
        <f>'[1]2016'!C17394</f>
        <v>VI0296925</v>
      </c>
      <c r="E37" s="17">
        <f>'[1]2016'!D17394</f>
        <v>4.7</v>
      </c>
      <c r="F37" s="20">
        <f>'[1]2016'!E17394</f>
        <v>1</v>
      </c>
      <c r="G37" s="17" t="str">
        <f>'[1]2016'!F17394</f>
        <v>Buy Out</v>
      </c>
      <c r="H37" s="17">
        <f>'[1]2016'!G17394</f>
        <v>2016</v>
      </c>
      <c r="I37" s="17">
        <f>'[1]2016'!H17394</f>
        <v>2019</v>
      </c>
      <c r="J37" s="17" t="str">
        <f>'[1]2016'!I17394</f>
        <v xml:space="preserve">trade sale </v>
      </c>
      <c r="K37" s="17" t="str">
        <f>'[1]2016'!J17394</f>
        <v>Family &amp; private</v>
      </c>
      <c r="L37" s="17" t="str">
        <f>'[1]2016'!K17394</f>
        <v>Veneto</v>
      </c>
      <c r="M37" s="17" t="str">
        <f>'[1]2016'!L17394</f>
        <v>Consumer goods</v>
      </c>
      <c r="N37" s="17">
        <f>'[1]2016'!M17394</f>
        <v>310000</v>
      </c>
      <c r="O37" s="18">
        <v>2001</v>
      </c>
    </row>
    <row r="38" spans="1:15" x14ac:dyDescent="0.2">
      <c r="A38" s="13">
        <f t="shared" si="0"/>
        <v>37</v>
      </c>
      <c r="B38" s="14" t="s">
        <v>91</v>
      </c>
      <c r="C38" s="15" t="s">
        <v>92</v>
      </c>
      <c r="D38" s="16" t="str">
        <f>'[1]2016'!C17783</f>
        <v>TO0670762</v>
      </c>
      <c r="E38" s="17">
        <f>'[1]2016'!D17783</f>
        <v>12</v>
      </c>
      <c r="F38" s="20">
        <f>'[1]2016'!E17783</f>
        <v>0.27</v>
      </c>
      <c r="G38" s="17" t="str">
        <f>'[1]2016'!F17783</f>
        <v>Expansion</v>
      </c>
      <c r="H38" s="17">
        <f>'[1]2016'!G17783</f>
        <v>2016</v>
      </c>
      <c r="I38" s="17">
        <f>'[1]2016'!H17783</f>
        <v>2018</v>
      </c>
      <c r="J38" s="17" t="str">
        <f>'[1]2016'!I17783</f>
        <v xml:space="preserve">secondary buyout </v>
      </c>
      <c r="K38" s="17" t="str">
        <f>'[1]2016'!J17783</f>
        <v>Family &amp; private</v>
      </c>
      <c r="L38" s="17" t="str">
        <f>'[1]2016'!K17783</f>
        <v>Piemonte</v>
      </c>
      <c r="M38" s="17" t="str">
        <f>'[1]2016'!L17783</f>
        <v>Industrial products</v>
      </c>
      <c r="N38" s="17">
        <f>'[1]2016'!M17783</f>
        <v>256200</v>
      </c>
      <c r="O38" s="18">
        <v>1985</v>
      </c>
    </row>
    <row r="39" spans="1:15" x14ac:dyDescent="0.2">
      <c r="A39" s="13">
        <f t="shared" si="0"/>
        <v>38</v>
      </c>
      <c r="B39" s="14" t="s">
        <v>93</v>
      </c>
      <c r="C39" s="15" t="s">
        <v>94</v>
      </c>
      <c r="D39" s="16" t="str">
        <f>'[1]2016'!C18173</f>
        <v>MB1866787</v>
      </c>
      <c r="E39" s="17" t="s">
        <v>16</v>
      </c>
      <c r="F39" s="17" t="str">
        <f>'[1]2016'!E18173</f>
        <v>&gt;50%</v>
      </c>
      <c r="G39" s="17" t="str">
        <f>'[1]2016'!F18173</f>
        <v>Buy Out</v>
      </c>
      <c r="H39" s="17">
        <f>'[1]2016'!G18173</f>
        <v>2016</v>
      </c>
      <c r="I39" s="17" t="str">
        <f>'[1]2016'!H18173</f>
        <v>Non venduta</v>
      </c>
      <c r="J39" s="17" t="s">
        <v>16</v>
      </c>
      <c r="K39" s="17" t="str">
        <f>'[1]2016'!J18173</f>
        <v>Family &amp; private</v>
      </c>
      <c r="L39" s="17" t="str">
        <f>'[1]2016'!K18173</f>
        <v>Emilia Romagna</v>
      </c>
      <c r="M39" s="17" t="str">
        <f>'[1]2016'!L18173</f>
        <v>Consumer goods</v>
      </c>
      <c r="N39" s="17">
        <f>'[1]2016'!M18173</f>
        <v>310930</v>
      </c>
      <c r="O39" s="18">
        <v>2010</v>
      </c>
    </row>
    <row r="40" spans="1:15" x14ac:dyDescent="0.2">
      <c r="A40" s="13">
        <f t="shared" si="0"/>
        <v>39</v>
      </c>
      <c r="B40" s="14" t="s">
        <v>95</v>
      </c>
      <c r="C40" s="15" t="s">
        <v>96</v>
      </c>
      <c r="D40" s="16" t="str">
        <f>'[1]2016'!C18566</f>
        <v>VR0385418</v>
      </c>
      <c r="E40" s="17">
        <f>'[1]2016'!D18566</f>
        <v>22</v>
      </c>
      <c r="F40" s="20">
        <f>'[1]2016'!E18566</f>
        <v>1</v>
      </c>
      <c r="G40" s="17" t="str">
        <f>'[1]2016'!F18566</f>
        <v>Buy Out</v>
      </c>
      <c r="H40" s="17">
        <f>'[1]2016'!G18566</f>
        <v>2016</v>
      </c>
      <c r="I40" s="17">
        <f>'[1]2016'!H18566</f>
        <v>2023</v>
      </c>
      <c r="J40" s="17" t="str">
        <f>'[1]2016'!I18566</f>
        <v xml:space="preserve">trade sale </v>
      </c>
      <c r="K40" s="17" t="str">
        <f>'[1]2016'!J18566</f>
        <v>Family &amp; private</v>
      </c>
      <c r="L40" s="17" t="str">
        <f>'[1]2016'!K18566</f>
        <v>Veneto</v>
      </c>
      <c r="M40" s="17" t="str">
        <f>'[1]2016'!L18566</f>
        <v>Other professional and social services</v>
      </c>
      <c r="N40" s="17">
        <f>'[1]2016'!M18566</f>
        <v>261200</v>
      </c>
      <c r="O40" s="18">
        <v>2010</v>
      </c>
    </row>
    <row r="41" spans="1:15" x14ac:dyDescent="0.2">
      <c r="A41" s="13">
        <f t="shared" si="0"/>
        <v>40</v>
      </c>
      <c r="B41" s="14" t="s">
        <v>97</v>
      </c>
      <c r="C41" s="15" t="s">
        <v>98</v>
      </c>
      <c r="D41" s="16" t="str">
        <f>'[1]2016'!C18956</f>
        <v>MI2072179</v>
      </c>
      <c r="E41" s="17" t="s">
        <v>16</v>
      </c>
      <c r="F41" s="20">
        <f>'[1]2016'!E18956</f>
        <v>0.6</v>
      </c>
      <c r="G41" s="17" t="str">
        <f>'[1]2016'!F18956</f>
        <v>Buy Out</v>
      </c>
      <c r="H41" s="17">
        <f>'[1]2016'!G18956</f>
        <v>2016</v>
      </c>
      <c r="I41" s="17">
        <f>'[1]2016'!H18956</f>
        <v>2023</v>
      </c>
      <c r="J41" s="17" t="s">
        <v>16</v>
      </c>
      <c r="K41" s="17" t="str">
        <f>'[1]2016'!J18956</f>
        <v>Family &amp; private</v>
      </c>
      <c r="L41" s="17" t="str">
        <f>'[1]2016'!K18956</f>
        <v>Emilia Romagna</v>
      </c>
      <c r="M41" s="17" t="str">
        <f>'[1]2016'!L18956</f>
        <v>ICT</v>
      </c>
      <c r="N41" s="17">
        <f>'[1]2016'!M18956</f>
        <v>612000</v>
      </c>
      <c r="O41" s="18">
        <v>2005</v>
      </c>
    </row>
    <row r="42" spans="1:15" x14ac:dyDescent="0.2">
      <c r="A42" s="13">
        <f t="shared" si="0"/>
        <v>41</v>
      </c>
      <c r="B42" s="14" t="s">
        <v>99</v>
      </c>
      <c r="C42" s="15" t="s">
        <v>100</v>
      </c>
      <c r="D42" s="16" t="str">
        <f>'[1]2016'!C19349</f>
        <v>MI1763158</v>
      </c>
      <c r="E42" s="17" t="s">
        <v>16</v>
      </c>
      <c r="F42" s="20">
        <f>'[1]2016'!E19349</f>
        <v>0.27</v>
      </c>
      <c r="G42" s="17" t="str">
        <f>'[1]2016'!F19349</f>
        <v>Expansion</v>
      </c>
      <c r="H42" s="17">
        <f>'[1]2016'!G19349</f>
        <v>2016</v>
      </c>
      <c r="I42" s="17" t="str">
        <f>'[1]2016'!H19349</f>
        <v xml:space="preserve">non venduta </v>
      </c>
      <c r="J42" s="17" t="s">
        <v>16</v>
      </c>
      <c r="K42" s="17" t="str">
        <f>'[1]2016'!J19349</f>
        <v>Family &amp; private</v>
      </c>
      <c r="L42" s="17" t="str">
        <f>'[1]2016'!K19349</f>
        <v>Lombardia</v>
      </c>
      <c r="M42" s="17" t="str">
        <f>'[1]2016'!L19349</f>
        <v>Consumer goods</v>
      </c>
      <c r="N42" s="17">
        <f>'[1]2016'!M19349</f>
        <v>774000</v>
      </c>
      <c r="O42" s="18">
        <v>2004</v>
      </c>
    </row>
    <row r="43" spans="1:15" x14ac:dyDescent="0.2">
      <c r="A43" s="13">
        <f t="shared" si="0"/>
        <v>42</v>
      </c>
      <c r="B43" s="14" t="s">
        <v>101</v>
      </c>
      <c r="C43" s="15" t="s">
        <v>102</v>
      </c>
      <c r="D43" s="16" t="str">
        <f>'[1]2016'!C19748</f>
        <v>PR0264509</v>
      </c>
      <c r="E43" s="17">
        <f>'[1]2016'!D19748</f>
        <v>70.5</v>
      </c>
      <c r="F43" s="20">
        <f>'[1]2016'!E19748</f>
        <v>0.25</v>
      </c>
      <c r="G43" s="17" t="str">
        <f>'[1]2016'!F19748</f>
        <v>Expansion</v>
      </c>
      <c r="H43" s="17">
        <f>'[1]2016'!G19748</f>
        <v>2016</v>
      </c>
      <c r="I43" s="17" t="str">
        <f>'[1]2016'!H19748</f>
        <v>Non venduta</v>
      </c>
      <c r="J43" s="17" t="s">
        <v>16</v>
      </c>
      <c r="K43" s="17" t="str">
        <f>'[1]2016'!J19748</f>
        <v>Family &amp; private</v>
      </c>
      <c r="L43" s="17" t="str">
        <f>'[1]2016'!K19748</f>
        <v>Campania</v>
      </c>
      <c r="M43" s="17" t="str">
        <f>'[1]2016'!L19748</f>
        <v>Food and beverage</v>
      </c>
      <c r="N43" s="17">
        <f>'[1]2016'!M19748</f>
        <v>103900</v>
      </c>
      <c r="O43" s="18">
        <v>2015</v>
      </c>
    </row>
    <row r="44" spans="1:15" x14ac:dyDescent="0.2">
      <c r="A44" s="13">
        <f t="shared" si="0"/>
        <v>43</v>
      </c>
      <c r="B44" s="14" t="s">
        <v>103</v>
      </c>
      <c r="C44" s="15" t="s">
        <v>104</v>
      </c>
      <c r="D44" s="16" t="str">
        <f>'[1]2016'!C20146</f>
        <v>PC0194270</v>
      </c>
      <c r="E44" s="17" t="s">
        <v>16</v>
      </c>
      <c r="F44" s="20">
        <f>'[1]2016'!E20146</f>
        <v>1</v>
      </c>
      <c r="G44" s="17" t="str">
        <f>'[1]2016'!F20146</f>
        <v>Buy Out</v>
      </c>
      <c r="H44" s="17">
        <f>'[1]2016'!G20146</f>
        <v>2016</v>
      </c>
      <c r="I44" s="17" t="str">
        <f>'[1]2016'!H20146</f>
        <v>Non venduta</v>
      </c>
      <c r="J44" s="17" t="s">
        <v>16</v>
      </c>
      <c r="K44" s="17" t="str">
        <f>'[1]2016'!J20146</f>
        <v>Secondary B-O</v>
      </c>
      <c r="L44" s="17" t="str">
        <f>'[1]2016'!K20146</f>
        <v>Emilia Romagna</v>
      </c>
      <c r="M44" s="17" t="str">
        <f>'[1]2016'!L20146</f>
        <v>Industrial products</v>
      </c>
      <c r="N44" s="17">
        <f>'[1]2016'!M20146</f>
        <v>251100</v>
      </c>
      <c r="O44" s="18">
        <v>1994</v>
      </c>
    </row>
    <row r="45" spans="1:15" x14ac:dyDescent="0.2">
      <c r="A45" s="13">
        <f t="shared" si="0"/>
        <v>44</v>
      </c>
      <c r="B45" s="14" t="s">
        <v>105</v>
      </c>
      <c r="C45" s="15" t="s">
        <v>106</v>
      </c>
      <c r="D45" s="16" t="str">
        <f>'[1]2016'!C20941</f>
        <v>RN0205378</v>
      </c>
      <c r="E45" s="17" t="s">
        <v>16</v>
      </c>
      <c r="F45" s="20">
        <f>'[1]2016'!E20941</f>
        <v>0.12</v>
      </c>
      <c r="G45" s="17" t="str">
        <f>'[1]2016'!F20941</f>
        <v>Expansion</v>
      </c>
      <c r="H45" s="17">
        <f>'[1]2016'!G20941</f>
        <v>2016</v>
      </c>
      <c r="I45" s="17" t="str">
        <f>'[1]2016'!H20941</f>
        <v>non venduta</v>
      </c>
      <c r="J45" s="17" t="s">
        <v>16</v>
      </c>
      <c r="K45" s="17" t="str">
        <f>'[1]2016'!J20941</f>
        <v>Other</v>
      </c>
      <c r="L45" s="17" t="str">
        <f>'[1]2016'!K20941</f>
        <v>Campania</v>
      </c>
      <c r="M45" s="17" t="str">
        <f>'[1]2016'!L20941</f>
        <v>Utilities</v>
      </c>
      <c r="N45" s="17">
        <f>'[1]2016'!M20941</f>
        <v>108909</v>
      </c>
      <c r="O45" s="18">
        <v>1984</v>
      </c>
    </row>
    <row r="46" spans="1:15" x14ac:dyDescent="0.2">
      <c r="A46" s="13">
        <f t="shared" si="0"/>
        <v>45</v>
      </c>
      <c r="B46" s="14" t="s">
        <v>107</v>
      </c>
      <c r="C46" s="15" t="s">
        <v>49</v>
      </c>
      <c r="D46" s="16" t="str">
        <f>'[1]2016'!C21338</f>
        <v>MI1813355</v>
      </c>
      <c r="E46" s="17">
        <f>'[1]2016'!D21338</f>
        <v>11.5</v>
      </c>
      <c r="F46" s="20">
        <f>'[1]2016'!E21338</f>
        <v>0.75</v>
      </c>
      <c r="G46" s="17" t="str">
        <f>'[1]2016'!F21338</f>
        <v>Buy Out</v>
      </c>
      <c r="H46" s="17">
        <f>'[1]2016'!G21338</f>
        <v>2016</v>
      </c>
      <c r="I46" s="17" t="str">
        <f>'[1]2016'!H21338</f>
        <v>non venduta</v>
      </c>
      <c r="J46" s="17" t="s">
        <v>16</v>
      </c>
      <c r="K46" s="17" t="str">
        <f>'[1]2016'!J21338</f>
        <v>Family &amp; private</v>
      </c>
      <c r="L46" s="17" t="str">
        <f>'[1]2016'!K21338</f>
        <v>Lombardia</v>
      </c>
      <c r="M46" s="17" t="str">
        <f>'[1]2016'!L21338</f>
        <v>Food and beverage</v>
      </c>
      <c r="N46" s="17">
        <f>'[1]2016'!M21338</f>
        <v>107110</v>
      </c>
      <c r="O46" s="18">
        <v>2006</v>
      </c>
    </row>
    <row r="47" spans="1:15" x14ac:dyDescent="0.2">
      <c r="A47" s="13">
        <f t="shared" si="0"/>
        <v>46</v>
      </c>
      <c r="B47" s="14" t="s">
        <v>108</v>
      </c>
      <c r="C47" s="15" t="s">
        <v>109</v>
      </c>
      <c r="D47" s="16" t="str">
        <f>'[1]2016'!C21736</f>
        <v>BG0405858</v>
      </c>
      <c r="E47" s="17" t="s">
        <v>16</v>
      </c>
      <c r="F47" s="20">
        <f>'[1]2016'!E21736</f>
        <v>0.95</v>
      </c>
      <c r="G47" s="17" t="str">
        <f>'[1]2016'!F21736</f>
        <v>Buy Out</v>
      </c>
      <c r="H47" s="17">
        <f>'[1]2016'!G21736</f>
        <v>2016</v>
      </c>
      <c r="I47" s="17">
        <f>'[1]2016'!H21736</f>
        <v>2019</v>
      </c>
      <c r="J47" s="17" t="str">
        <f>'[1]2016'!I21736</f>
        <v>secondary buyout</v>
      </c>
      <c r="K47" s="17" t="str">
        <f>'[1]2016'!J21736</f>
        <v>Secondary B-O</v>
      </c>
      <c r="L47" s="17" t="str">
        <f>'[1]2016'!K21736</f>
        <v>Lombardia</v>
      </c>
      <c r="M47" s="17" t="str">
        <f>'[1]2016'!L21736</f>
        <v>Industrial products</v>
      </c>
      <c r="N47" s="17">
        <f>'[1]2016'!M21736</f>
        <v>257320</v>
      </c>
      <c r="O47" s="18">
        <v>2003</v>
      </c>
    </row>
    <row r="48" spans="1:15" x14ac:dyDescent="0.2">
      <c r="A48" s="13">
        <f t="shared" si="0"/>
        <v>47</v>
      </c>
      <c r="B48" s="14" t="s">
        <v>110</v>
      </c>
      <c r="C48" s="15" t="s">
        <v>111</v>
      </c>
      <c r="D48" s="16" t="str">
        <f>'[1]2016'!C22522</f>
        <v>PC0092454</v>
      </c>
      <c r="E48" s="17" t="s">
        <v>16</v>
      </c>
      <c r="F48" s="20">
        <f>'[1]2016'!E22522</f>
        <v>0.87</v>
      </c>
      <c r="G48" s="17" t="str">
        <f>'[1]2016'!F22522</f>
        <v>Buy Out</v>
      </c>
      <c r="H48" s="17">
        <f>'[1]2016'!G22522</f>
        <v>2016</v>
      </c>
      <c r="I48" s="17">
        <f>'[1]2016'!H22522</f>
        <v>2019</v>
      </c>
      <c r="J48" s="17" t="str">
        <f>'[1]2016'!I22522</f>
        <v>trade sale</v>
      </c>
      <c r="K48" s="17" t="str">
        <f>'[1]2016'!J22522</f>
        <v>Family &amp; private</v>
      </c>
      <c r="L48" s="17" t="str">
        <f>'[1]2016'!K22522</f>
        <v>Emilia Romagna</v>
      </c>
      <c r="M48" s="17" t="str">
        <f>'[1]2016'!L22522</f>
        <v>Industrial products</v>
      </c>
      <c r="N48" s="17">
        <f>'[1]2016'!M22522</f>
        <v>222200</v>
      </c>
      <c r="O48" s="18">
        <v>1996</v>
      </c>
    </row>
    <row r="49" spans="1:15" x14ac:dyDescent="0.2">
      <c r="A49" s="13">
        <f t="shared" si="0"/>
        <v>48</v>
      </c>
      <c r="B49" s="14" t="s">
        <v>112</v>
      </c>
      <c r="C49" s="15" t="s">
        <v>113</v>
      </c>
      <c r="D49" s="16" t="str">
        <f>'[1]2016'!C22919</f>
        <v>MI1630059</v>
      </c>
      <c r="E49" s="17">
        <f>'[1]2016'!D22919</f>
        <v>7.7</v>
      </c>
      <c r="F49" s="20">
        <f>'[1]2016'!E22919</f>
        <v>0.56999999999999995</v>
      </c>
      <c r="G49" s="17" t="str">
        <f>'[1]2016'!F22919</f>
        <v>Buy Out</v>
      </c>
      <c r="H49" s="17">
        <f>'[1]2016'!G22919</f>
        <v>2016</v>
      </c>
      <c r="I49" s="17" t="str">
        <f>'[1]2016'!H22919</f>
        <v xml:space="preserve">non venduta </v>
      </c>
      <c r="J49" s="17" t="s">
        <v>16</v>
      </c>
      <c r="K49" s="17" t="str">
        <f>'[1]2016'!J22919</f>
        <v>Family &amp; private</v>
      </c>
      <c r="L49" s="17" t="str">
        <f>'[1]2016'!K22919</f>
        <v>Lombardia</v>
      </c>
      <c r="M49" s="17" t="str">
        <f>'[1]2016'!L22919</f>
        <v>Food and beverage</v>
      </c>
      <c r="N49" s="17">
        <f>'[1]2016'!M22919</f>
        <v>103100</v>
      </c>
      <c r="O49" s="18">
        <v>2000</v>
      </c>
    </row>
    <row r="50" spans="1:15" x14ac:dyDescent="0.2">
      <c r="A50" s="13">
        <f t="shared" si="0"/>
        <v>49</v>
      </c>
      <c r="B50" s="14" t="s">
        <v>114</v>
      </c>
      <c r="C50" s="15" t="s">
        <v>115</v>
      </c>
      <c r="D50" s="16" t="str">
        <f>'[1]2016'!C23316</f>
        <v>PG0245445</v>
      </c>
      <c r="E50" s="17">
        <f>'[1]2016'!D23316</f>
        <v>2.5</v>
      </c>
      <c r="F50" s="17" t="str">
        <f>'[1]2016'!E23316</f>
        <v>&lt;50%</v>
      </c>
      <c r="G50" s="17" t="str">
        <f>'[1]2016'!F23316</f>
        <v>Expansion</v>
      </c>
      <c r="H50" s="17">
        <f>'[1]2016'!G23316</f>
        <v>2016</v>
      </c>
      <c r="I50" s="17">
        <f>'[1]2016'!H23316</f>
        <v>2021</v>
      </c>
      <c r="J50" s="17" t="s">
        <v>16</v>
      </c>
      <c r="K50" s="17" t="str">
        <f>'[1]2016'!J23316</f>
        <v>Family &amp; private</v>
      </c>
      <c r="L50" s="17" t="str">
        <f>'[1]2016'!K23316</f>
        <v>Umbria</v>
      </c>
      <c r="M50" s="17" t="str">
        <f>'[1]2016'!L23316</f>
        <v>Food and beverage</v>
      </c>
      <c r="N50" s="17">
        <f>'[1]2016'!M23316</f>
        <v>101000</v>
      </c>
      <c r="O50" s="18">
        <v>2005</v>
      </c>
    </row>
    <row r="51" spans="1:15" x14ac:dyDescent="0.2">
      <c r="A51" s="13">
        <f t="shared" si="0"/>
        <v>50</v>
      </c>
      <c r="B51" s="14" t="s">
        <v>116</v>
      </c>
      <c r="C51" s="15" t="s">
        <v>117</v>
      </c>
      <c r="D51" s="16" t="str">
        <f>'[1]2016'!C23713</f>
        <v>BZ0246754</v>
      </c>
      <c r="E51" s="17">
        <f>'[1]2016'!D23713</f>
        <v>6</v>
      </c>
      <c r="F51" s="20">
        <f>'[1]2016'!E23713</f>
        <v>0.49</v>
      </c>
      <c r="G51" s="17" t="str">
        <f>'[1]2016'!F23713</f>
        <v>Expansion</v>
      </c>
      <c r="H51" s="17">
        <f>'[1]2016'!G23713</f>
        <v>2016</v>
      </c>
      <c r="I51" s="17">
        <f>'[1]2016'!H23713</f>
        <v>2025</v>
      </c>
      <c r="J51" s="17" t="str">
        <f>'[1]2016'!I23713</f>
        <v xml:space="preserve">trade sale </v>
      </c>
      <c r="K51" s="17" t="str">
        <f>'[1]2016'!J23713</f>
        <v>Family &amp; private</v>
      </c>
      <c r="L51" s="17" t="str">
        <f>'[1]2016'!K23713</f>
        <v>Emilia Romagna</v>
      </c>
      <c r="M51" s="17" t="str">
        <f>'[1]2016'!L23713</f>
        <v>Utilities</v>
      </c>
      <c r="N51" s="17">
        <f>'[1]2016'!M23713</f>
        <v>351100</v>
      </c>
      <c r="O51" s="18">
        <v>2009</v>
      </c>
    </row>
    <row r="52" spans="1:15" x14ac:dyDescent="0.2">
      <c r="A52" s="13">
        <f t="shared" si="0"/>
        <v>51</v>
      </c>
      <c r="B52" s="14" t="s">
        <v>118</v>
      </c>
      <c r="C52" s="15" t="s">
        <v>119</v>
      </c>
      <c r="D52" s="16" t="str">
        <f>'[1]2016'!C24102</f>
        <v>BG0475641</v>
      </c>
      <c r="E52" s="17" t="s">
        <v>16</v>
      </c>
      <c r="F52" s="20">
        <f>'[1]2016'!E24102</f>
        <v>1</v>
      </c>
      <c r="G52" s="17" t="str">
        <f>'[1]2016'!F24102</f>
        <v>Buy Out</v>
      </c>
      <c r="H52" s="17">
        <f>'[1]2016'!G24102</f>
        <v>2016</v>
      </c>
      <c r="I52" s="17" t="str">
        <f>'[1]2016'!H24102</f>
        <v xml:space="preserve">non venduta </v>
      </c>
      <c r="J52" s="17" t="s">
        <v>16</v>
      </c>
      <c r="K52" s="17" t="str">
        <f>'[1]2016'!J24102</f>
        <v>Foreign parent</v>
      </c>
      <c r="L52" s="17" t="str">
        <f>'[1]2016'!K24102</f>
        <v>Emilia Romagna</v>
      </c>
      <c r="M52" s="17" t="str">
        <f>'[1]2016'!L24102</f>
        <v>Retail and wholesale trade</v>
      </c>
      <c r="N52" s="17">
        <f>'[1]2016'!M24102</f>
        <v>282910</v>
      </c>
      <c r="O52" s="18">
        <v>2001</v>
      </c>
    </row>
    <row r="53" spans="1:15" x14ac:dyDescent="0.2">
      <c r="A53" s="13">
        <f t="shared" si="0"/>
        <v>52</v>
      </c>
      <c r="B53" s="14" t="s">
        <v>120</v>
      </c>
      <c r="C53" s="15" t="s">
        <v>90</v>
      </c>
      <c r="D53" s="16" t="str">
        <f>'[1]2016'!C24499</f>
        <v>RM1306732</v>
      </c>
      <c r="E53" s="17">
        <f>'[1]2016'!D24499</f>
        <v>5.9</v>
      </c>
      <c r="F53" s="20">
        <f>'[1]2016'!E24499</f>
        <v>0.3</v>
      </c>
      <c r="G53" s="17" t="str">
        <f>'[1]2016'!F24499</f>
        <v>Expansion</v>
      </c>
      <c r="H53" s="17">
        <f>'[1]2016'!G24499</f>
        <v>2016</v>
      </c>
      <c r="I53" s="17">
        <f>'[1]2016'!H24499</f>
        <v>2021</v>
      </c>
      <c r="J53" s="17" t="str">
        <f>'[1]2016'!I24499</f>
        <v>secondary buyou</v>
      </c>
      <c r="K53" s="17" t="str">
        <f>'[1]2016'!J24499</f>
        <v>Family &amp; private</v>
      </c>
      <c r="L53" s="17" t="str">
        <f>'[1]2016'!K24499</f>
        <v>Lazio</v>
      </c>
      <c r="M53" s="17" t="str">
        <f>'[1]2016'!L24499</f>
        <v>Industrial products</v>
      </c>
      <c r="N53" s="17">
        <f>'[1]2016'!M24499</f>
        <v>620909</v>
      </c>
      <c r="O53" s="18">
        <v>2001</v>
      </c>
    </row>
    <row r="54" spans="1:15" x14ac:dyDescent="0.2">
      <c r="A54" s="13">
        <f t="shared" si="0"/>
        <v>53</v>
      </c>
      <c r="B54" s="14" t="s">
        <v>121</v>
      </c>
      <c r="C54" s="15" t="s">
        <v>122</v>
      </c>
      <c r="D54" s="16" t="str">
        <f>'[1]2016'!C25293</f>
        <v>MI1759267</v>
      </c>
      <c r="E54" s="17">
        <f>'[1]2016'!D25293</f>
        <v>43</v>
      </c>
      <c r="F54" s="20">
        <f>'[1]2016'!E25293</f>
        <v>1</v>
      </c>
      <c r="G54" s="17" t="str">
        <f>'[1]2016'!F25293</f>
        <v>Turnaround</v>
      </c>
      <c r="H54" s="17">
        <f>'[1]2016'!G25293</f>
        <v>2016</v>
      </c>
      <c r="I54" s="17">
        <f>'[1]2016'!H25293</f>
        <v>2022</v>
      </c>
      <c r="J54" s="17" t="str">
        <f>'[1]2016'!I25293</f>
        <v xml:space="preserve">trade sale </v>
      </c>
      <c r="K54" s="17" t="str">
        <f>'[1]2016'!J25293</f>
        <v>Secondary B-O</v>
      </c>
      <c r="L54" s="17" t="str">
        <f>'[1]2016'!K25293</f>
        <v>Lombardia</v>
      </c>
      <c r="M54" s="17" t="str">
        <f>'[1]2016'!L25293</f>
        <v>Industrial products</v>
      </c>
      <c r="N54" s="17">
        <f>'[1]2016'!M25293</f>
        <v>701000</v>
      </c>
      <c r="O54" s="18">
        <v>2004</v>
      </c>
    </row>
    <row r="55" spans="1:15" x14ac:dyDescent="0.2">
      <c r="A55" s="13">
        <f t="shared" si="0"/>
        <v>54</v>
      </c>
      <c r="B55" s="14" t="s">
        <v>123</v>
      </c>
      <c r="C55" s="15" t="s">
        <v>59</v>
      </c>
      <c r="D55" s="16" t="str">
        <f>'[1]2016'!C25690</f>
        <v>MI1815827</v>
      </c>
      <c r="E55" s="17" t="s">
        <v>16</v>
      </c>
      <c r="F55" s="20">
        <f>'[1]2016'!E25690</f>
        <v>0.93</v>
      </c>
      <c r="G55" s="17" t="str">
        <f>'[1]2016'!F25690</f>
        <v>Buy Out</v>
      </c>
      <c r="H55" s="17">
        <f>'[1]2016'!G25690</f>
        <v>2016</v>
      </c>
      <c r="I55" s="17">
        <f>'[1]2016'!H25690</f>
        <v>2021</v>
      </c>
      <c r="J55" s="17" t="str">
        <f>'[1]2016'!I25690</f>
        <v xml:space="preserve">trade sale </v>
      </c>
      <c r="K55" s="17" t="str">
        <f>'[1]2016'!J25690</f>
        <v>Secondary B-O</v>
      </c>
      <c r="L55" s="17" t="str">
        <f>'[1]2016'!K25690</f>
        <v>Lombardia</v>
      </c>
      <c r="M55" s="17" t="str">
        <f>'[1]2016'!L25690</f>
        <v>Other professional and social services</v>
      </c>
      <c r="N55" s="17">
        <f>'[1]2016'!M25690</f>
        <v>920001</v>
      </c>
      <c r="O55" s="18">
        <v>1999</v>
      </c>
    </row>
    <row r="56" spans="1:15" x14ac:dyDescent="0.2">
      <c r="A56" s="13">
        <f t="shared" si="0"/>
        <v>55</v>
      </c>
      <c r="B56" s="14" t="s">
        <v>124</v>
      </c>
      <c r="C56" s="15" t="s">
        <v>125</v>
      </c>
      <c r="D56" s="16" t="str">
        <f>'[1]2016'!C26088</f>
        <v>MI1753569</v>
      </c>
      <c r="E56" s="17" t="s">
        <v>16</v>
      </c>
      <c r="F56" s="17" t="str">
        <f>'[1]2016'!E26088</f>
        <v>&gt;50%</v>
      </c>
      <c r="G56" s="17" t="str">
        <f>'[1]2016'!F26088</f>
        <v>Buy Out</v>
      </c>
      <c r="H56" s="17">
        <f>'[1]2016'!G26088</f>
        <v>2016</v>
      </c>
      <c r="I56" s="17">
        <f>'[1]2016'!H26088</f>
        <v>2021</v>
      </c>
      <c r="J56" s="17" t="s">
        <v>16</v>
      </c>
      <c r="K56" s="17" t="str">
        <f>'[1]2016'!J26088</f>
        <v>Secondary B-O</v>
      </c>
      <c r="L56" s="17" t="str">
        <f>'[1]2016'!K26088</f>
        <v>Lombardia</v>
      </c>
      <c r="M56" s="17" t="str">
        <f>'[1]2016'!L26088</f>
        <v>Utilities</v>
      </c>
      <c r="N56" s="17">
        <f>'[1]2016'!M26088</f>
        <v>495000</v>
      </c>
      <c r="O56" s="18">
        <v>2004</v>
      </c>
    </row>
    <row r="57" spans="1:15" x14ac:dyDescent="0.2">
      <c r="A57" s="13">
        <f t="shared" si="0"/>
        <v>56</v>
      </c>
      <c r="B57" s="14" t="s">
        <v>126</v>
      </c>
      <c r="C57" s="15" t="s">
        <v>51</v>
      </c>
      <c r="D57" s="16" t="str">
        <f>'[1]2016'!C26486</f>
        <v>LI0045532</v>
      </c>
      <c r="E57" s="17" t="s">
        <v>16</v>
      </c>
      <c r="F57" s="20">
        <f>'[1]2016'!E26486</f>
        <v>1</v>
      </c>
      <c r="G57" s="17" t="str">
        <f>'[1]2016'!F26486</f>
        <v>Buy Out</v>
      </c>
      <c r="H57" s="17">
        <f>'[1]2016'!G26486</f>
        <v>2016</v>
      </c>
      <c r="I57" s="17">
        <v>2018</v>
      </c>
      <c r="J57" s="17" t="str">
        <f>'[1]2016'!I26486</f>
        <v>secondary B-O</v>
      </c>
      <c r="K57" s="17" t="str">
        <f>'[1]2016'!J26486</f>
        <v>Local parent</v>
      </c>
      <c r="L57" s="17" t="str">
        <f>'[1]2016'!K26486</f>
        <v>Lombardia</v>
      </c>
      <c r="M57" s="17" t="str">
        <f>'[1]2016'!L26486</f>
        <v>Industrial products</v>
      </c>
      <c r="N57" s="17">
        <f>'[1]2016'!M26486</f>
        <v>201309</v>
      </c>
      <c r="O57" s="18">
        <v>1970</v>
      </c>
    </row>
    <row r="58" spans="1:15" x14ac:dyDescent="0.2">
      <c r="A58" s="13">
        <f t="shared" si="0"/>
        <v>57</v>
      </c>
      <c r="B58" s="14" t="s">
        <v>127</v>
      </c>
      <c r="C58" s="15" t="s">
        <v>63</v>
      </c>
      <c r="D58" s="16" t="str">
        <f>'[1]2016'!C26885</f>
        <v>MI1248298</v>
      </c>
      <c r="E58" s="17">
        <v>10</v>
      </c>
      <c r="F58" s="20">
        <f>'[1]2016'!E26885</f>
        <v>0.49</v>
      </c>
      <c r="G58" s="17" t="str">
        <f>'[1]2016'!F26885</f>
        <v>Expansion</v>
      </c>
      <c r="H58" s="17">
        <f>'[1]2016'!G26885</f>
        <v>2016</v>
      </c>
      <c r="I58" s="17" t="str">
        <f>'[1]2016'!H26885</f>
        <v>Non venduta</v>
      </c>
      <c r="J58" s="17" t="s">
        <v>16</v>
      </c>
      <c r="K58" s="17" t="str">
        <f>'[1]2016'!J26885</f>
        <v>Other</v>
      </c>
      <c r="L58" s="17" t="str">
        <f>'[1]2016'!K26885</f>
        <v>Lombardia</v>
      </c>
      <c r="M58" s="17" t="str">
        <f>'[1]2016'!L26885</f>
        <v>Industrial products</v>
      </c>
      <c r="N58" s="17">
        <f>'[1]2016'!M26885</f>
        <v>282500</v>
      </c>
      <c r="O58" s="18">
        <v>1987</v>
      </c>
    </row>
    <row r="59" spans="1:15" x14ac:dyDescent="0.2">
      <c r="A59" s="13">
        <f t="shared" si="0"/>
        <v>58</v>
      </c>
      <c r="B59" s="14" t="s">
        <v>128</v>
      </c>
      <c r="C59" s="15" t="s">
        <v>129</v>
      </c>
      <c r="D59" s="16" t="str">
        <f>'[1]2016'!C27274</f>
        <v>UD0206210</v>
      </c>
      <c r="E59" s="17" t="s">
        <v>16</v>
      </c>
      <c r="F59" s="17" t="str">
        <f>'[1]2016'!E27274</f>
        <v>&gt;50%</v>
      </c>
      <c r="G59" s="17" t="str">
        <f>'[1]2016'!F27274</f>
        <v>Buy Out</v>
      </c>
      <c r="H59" s="17">
        <f>'[1]2016'!G27274</f>
        <v>2016</v>
      </c>
      <c r="I59" s="17">
        <v>2021</v>
      </c>
      <c r="J59" s="17" t="str">
        <f>'[1]2016'!I27274</f>
        <v>Secondary B-O</v>
      </c>
      <c r="K59" s="17" t="str">
        <f>'[1]2016'!J27274</f>
        <v>Secondary B-O</v>
      </c>
      <c r="L59" s="17" t="str">
        <f>'[1]2016'!K27274</f>
        <v>Friuli</v>
      </c>
      <c r="M59" s="17" t="str">
        <f>'[1]2016'!L27274</f>
        <v>Consumer goods</v>
      </c>
      <c r="N59" s="17">
        <f>'[1]2016'!M27274</f>
        <v>464800</v>
      </c>
      <c r="O59" s="18">
        <v>1996</v>
      </c>
    </row>
    <row r="60" spans="1:15" x14ac:dyDescent="0.2">
      <c r="A60" s="13">
        <f t="shared" si="0"/>
        <v>59</v>
      </c>
      <c r="B60" s="14" t="s">
        <v>130</v>
      </c>
      <c r="C60" s="15" t="s">
        <v>131</v>
      </c>
      <c r="D60" s="16" t="str">
        <f>'[1]2016'!C27671</f>
        <v>MI2002684</v>
      </c>
      <c r="E60" s="17" t="s">
        <v>16</v>
      </c>
      <c r="F60" s="20">
        <f>'[1]2016'!E27671</f>
        <v>1</v>
      </c>
      <c r="G60" s="17" t="str">
        <f>'[1]2016'!F27671</f>
        <v>Buy Out</v>
      </c>
      <c r="H60" s="17">
        <f>'[1]2016'!G27671</f>
        <v>2016</v>
      </c>
      <c r="I60" s="17">
        <v>2021</v>
      </c>
      <c r="J60" s="17" t="str">
        <f>'[1]2016'!I27671</f>
        <v>trade sale</v>
      </c>
      <c r="K60" s="17" t="str">
        <f>'[1]2016'!J27671</f>
        <v>Secondary B-O</v>
      </c>
      <c r="L60" s="17" t="str">
        <f>'[1]2016'!K27671</f>
        <v>Emilia Romagna</v>
      </c>
      <c r="M60" s="17" t="str">
        <f>'[1]2016'!L27671</f>
        <v>Industrial products</v>
      </c>
      <c r="N60" s="17">
        <f>'[1]2016'!M27671</f>
        <v>106100</v>
      </c>
      <c r="O60" s="18">
        <v>1986</v>
      </c>
    </row>
    <row r="61" spans="1:15" x14ac:dyDescent="0.2">
      <c r="A61" s="13">
        <f t="shared" si="0"/>
        <v>60</v>
      </c>
      <c r="B61" s="14" t="s">
        <v>132</v>
      </c>
      <c r="C61" s="15" t="s">
        <v>133</v>
      </c>
      <c r="D61" s="16" t="str">
        <f>'[1]2016'!C28068</f>
        <v>NO0050323</v>
      </c>
      <c r="E61" s="17">
        <f>'[1]2016'!D28068</f>
        <v>4.5999999999999996</v>
      </c>
      <c r="F61" s="17" t="str">
        <f>'[1]2016'!E28068</f>
        <v>&gt;50%</v>
      </c>
      <c r="G61" s="17" t="str">
        <f>'[1]2016'!F28068</f>
        <v>Buy Out</v>
      </c>
      <c r="H61" s="17">
        <f>'[1]2016'!G28068</f>
        <v>2016</v>
      </c>
      <c r="I61" s="17">
        <v>2021</v>
      </c>
      <c r="J61" s="17" t="str">
        <f>'[1]2016'!I28068</f>
        <v xml:space="preserve">trade sale </v>
      </c>
      <c r="K61" s="17" t="str">
        <f>'[1]2016'!J28068</f>
        <v>Family &amp; private</v>
      </c>
      <c r="L61" s="17" t="str">
        <f>'[1]2016'!K28068</f>
        <v>Piemonte</v>
      </c>
      <c r="M61" s="17" t="str">
        <f>'[1]2016'!L28068</f>
        <v>Industrial products</v>
      </c>
      <c r="N61" s="17">
        <f>'[1]2016'!M28068</f>
        <v>245300</v>
      </c>
      <c r="O61" s="18">
        <v>1945</v>
      </c>
    </row>
    <row r="62" spans="1:15" x14ac:dyDescent="0.2">
      <c r="A62" s="13">
        <f t="shared" si="0"/>
        <v>61</v>
      </c>
      <c r="B62" s="14" t="s">
        <v>134</v>
      </c>
      <c r="C62" s="15" t="s">
        <v>98</v>
      </c>
      <c r="D62" s="16" t="str">
        <f>'[1]2016'!C28458</f>
        <v>TN0122775</v>
      </c>
      <c r="E62" s="17">
        <f>'[1]2016'!D28458</f>
        <v>22</v>
      </c>
      <c r="F62" s="17" t="str">
        <f>'[1]2016'!E28458</f>
        <v>&gt;50%</v>
      </c>
      <c r="G62" s="17" t="str">
        <f>'[1]2016'!F28458</f>
        <v>Buy Out</v>
      </c>
      <c r="H62" s="17">
        <f>'[1]2016'!G28458</f>
        <v>2016</v>
      </c>
      <c r="I62" s="17">
        <v>2021</v>
      </c>
      <c r="J62" s="17" t="str">
        <f>'[1]2016'!I28458</f>
        <v>Secondary B-O</v>
      </c>
      <c r="K62" s="17" t="str">
        <f>'[1]2016'!J28458</f>
        <v>Family &amp; private</v>
      </c>
      <c r="L62" s="17" t="str">
        <f>'[1]2016'!K28458</f>
        <v>Trentino</v>
      </c>
      <c r="M62" s="17" t="str">
        <f>'[1]2016'!L28458</f>
        <v>Industrial products</v>
      </c>
      <c r="N62" s="17">
        <f>'[1]2016'!M28458</f>
        <v>139500</v>
      </c>
      <c r="O62" s="18">
        <v>1988</v>
      </c>
    </row>
    <row r="63" spans="1:15" x14ac:dyDescent="0.2">
      <c r="A63" s="13">
        <f t="shared" si="0"/>
        <v>62</v>
      </c>
      <c r="B63" s="14" t="s">
        <v>135</v>
      </c>
      <c r="C63" s="15" t="s">
        <v>72</v>
      </c>
      <c r="D63" s="16" t="str">
        <f>'[1]2016'!C28847</f>
        <v>VI0101149</v>
      </c>
      <c r="E63" s="17">
        <f>'[1]2016'!D28847</f>
        <v>20</v>
      </c>
      <c r="F63" s="20">
        <f>'[1]2016'!E28847</f>
        <v>0.68</v>
      </c>
      <c r="G63" s="17" t="str">
        <f>'[1]2016'!F28847</f>
        <v>Buy Out</v>
      </c>
      <c r="H63" s="17">
        <f>'[1]2016'!G28847</f>
        <v>2016</v>
      </c>
      <c r="I63" s="17">
        <v>2022</v>
      </c>
      <c r="J63" s="17" t="str">
        <f>'[1]2016'!I28847</f>
        <v>Secondary B-O</v>
      </c>
      <c r="K63" s="17" t="str">
        <f>'[1]2016'!J28847</f>
        <v>Family &amp; private</v>
      </c>
      <c r="L63" s="17" t="str">
        <f>'[1]2016'!K28847</f>
        <v>Veneto</v>
      </c>
      <c r="M63" s="17" t="str">
        <f>'[1]2016'!L28847</f>
        <v>Transportation</v>
      </c>
      <c r="N63" s="17">
        <f>'[1]2016'!M28847</f>
        <v>494100</v>
      </c>
      <c r="O63" s="18">
        <v>1967</v>
      </c>
    </row>
    <row r="64" spans="1:15" ht="17" thickBot="1" x14ac:dyDescent="0.25">
      <c r="A64" s="21">
        <f>A63+1</f>
        <v>63</v>
      </c>
      <c r="B64" s="22" t="s">
        <v>136</v>
      </c>
      <c r="C64" s="23" t="s">
        <v>137</v>
      </c>
      <c r="D64" s="24" t="str">
        <f>'[1]2016'!C29240</f>
        <v>CH0079910</v>
      </c>
      <c r="E64" s="25">
        <f>'[1]2016'!D29240</f>
        <v>5</v>
      </c>
      <c r="F64" s="25" t="str">
        <f>'[1]2016'!E29240</f>
        <v>&lt;50%</v>
      </c>
      <c r="G64" s="25" t="str">
        <f>'[1]2016'!F29240</f>
        <v>Expansion</v>
      </c>
      <c r="H64" s="25">
        <f>'[1]2016'!G29240</f>
        <v>2016</v>
      </c>
      <c r="I64" s="25">
        <v>2020</v>
      </c>
      <c r="J64" s="25" t="str">
        <f>'[1]2016'!I29240</f>
        <v xml:space="preserve">trade sale </v>
      </c>
      <c r="K64" s="25" t="str">
        <f>'[1]2016'!J29240</f>
        <v>Family &amp; private</v>
      </c>
      <c r="L64" s="25" t="str">
        <f>'[1]2016'!K29240</f>
        <v>Abruzzo</v>
      </c>
      <c r="M64" s="25" t="str">
        <f>'[1]2016'!L29240</f>
        <v>Industrial products</v>
      </c>
      <c r="N64" s="25">
        <f>'[1]2016'!M29240</f>
        <v>201500</v>
      </c>
      <c r="O64" s="26">
        <v>1984</v>
      </c>
    </row>
    <row r="65" spans="1:15" ht="52" thickBot="1" x14ac:dyDescent="0.25">
      <c r="A65" s="21"/>
      <c r="B65" s="27" t="s">
        <v>0</v>
      </c>
      <c r="C65" s="3" t="s">
        <v>1</v>
      </c>
      <c r="D65" s="4" t="s">
        <v>2</v>
      </c>
      <c r="E65" s="5" t="s">
        <v>3</v>
      </c>
      <c r="F65" s="5" t="s">
        <v>4</v>
      </c>
      <c r="G65" s="3" t="s">
        <v>5</v>
      </c>
      <c r="H65" s="5" t="s">
        <v>6</v>
      </c>
      <c r="I65" s="5" t="s">
        <v>7</v>
      </c>
      <c r="J65" s="5" t="s">
        <v>8</v>
      </c>
      <c r="K65" s="3" t="s">
        <v>9</v>
      </c>
      <c r="L65" s="3" t="s">
        <v>10</v>
      </c>
      <c r="M65" s="3" t="s">
        <v>11</v>
      </c>
      <c r="N65" s="3" t="s">
        <v>12</v>
      </c>
      <c r="O65" s="3" t="s">
        <v>13</v>
      </c>
    </row>
    <row r="66" spans="1:15" x14ac:dyDescent="0.2">
      <c r="A66" s="21">
        <f>A64+1</f>
        <v>64</v>
      </c>
      <c r="B66" s="28" t="s">
        <v>138</v>
      </c>
      <c r="C66" s="8" t="s">
        <v>139</v>
      </c>
      <c r="D66" s="29" t="str">
        <f>'[1]2017  (non completato) '!C3</f>
        <v>CN0252587</v>
      </c>
      <c r="E66" s="8">
        <f>'[1]2017  (non completato) '!D3</f>
        <v>19.8</v>
      </c>
      <c r="F66" s="30">
        <f>'[1]2017  (non completato) '!E3</f>
        <v>0.33</v>
      </c>
      <c r="G66" s="8" t="str">
        <f>'[1]2017  (non completato) '!F3</f>
        <v>Expansion</v>
      </c>
      <c r="H66" s="8">
        <f>'[1]2017  (non completato) '!G3</f>
        <v>2017</v>
      </c>
      <c r="I66" s="8">
        <f>'[1]2017  (non completato) '!H3</f>
        <v>2019</v>
      </c>
      <c r="J66" s="8" t="str">
        <f>'[1]2017  (non completato) '!I3</f>
        <v xml:space="preserve">Trade sale </v>
      </c>
      <c r="K66" s="8" t="str">
        <f>'[1]2017  (non completato) '!J3</f>
        <v>Family &amp; Private</v>
      </c>
      <c r="L66" s="8" t="str">
        <f>'[1]2017  (non completato) '!K3</f>
        <v>Piemonte</v>
      </c>
      <c r="M66" s="8" t="s">
        <v>140</v>
      </c>
      <c r="N66" s="8">
        <v>110700</v>
      </c>
      <c r="O66" s="31">
        <v>2002</v>
      </c>
    </row>
    <row r="67" spans="1:15" x14ac:dyDescent="0.2">
      <c r="A67" s="21">
        <f t="shared" ref="A67:A130" si="1">A66+1</f>
        <v>65</v>
      </c>
      <c r="B67" s="28" t="s">
        <v>141</v>
      </c>
      <c r="C67" s="15" t="s">
        <v>85</v>
      </c>
      <c r="D67" s="32" t="s">
        <v>142</v>
      </c>
      <c r="E67" s="15">
        <f>'[1]2017  (non completato) '!D6</f>
        <v>12.1</v>
      </c>
      <c r="F67" s="33">
        <f>'[1]2017  (non completato) '!E6</f>
        <v>0.7</v>
      </c>
      <c r="G67" s="15" t="str">
        <f>'[1]2017  (non completato) '!F6</f>
        <v>Buy out</v>
      </c>
      <c r="H67" s="15">
        <f>'[1]2017  (non completato) '!G6</f>
        <v>2017</v>
      </c>
      <c r="I67" s="15">
        <f>'[1]2017  (non completato) '!H6</f>
        <v>2020</v>
      </c>
      <c r="J67" s="15" t="str">
        <f>'[1]2017  (non completato) '!I6</f>
        <v xml:space="preserve">Trade sale </v>
      </c>
      <c r="K67" s="15" t="str">
        <f>'[1]2017  (non completato) '!J6</f>
        <v>Secondary Buy Out</v>
      </c>
      <c r="L67" s="15" t="str">
        <f>'[1]2017  (non completato) '!K6</f>
        <v>Lombardia</v>
      </c>
      <c r="M67" s="15" t="str">
        <f>'[1]2017  (non completato) '!L6</f>
        <v>Other professional and social services</v>
      </c>
      <c r="N67" s="15">
        <v>855920</v>
      </c>
      <c r="O67" s="34">
        <v>2013</v>
      </c>
    </row>
    <row r="68" spans="1:15" x14ac:dyDescent="0.2">
      <c r="A68" s="21">
        <f t="shared" si="1"/>
        <v>66</v>
      </c>
      <c r="B68" s="28" t="s">
        <v>143</v>
      </c>
      <c r="C68" s="15" t="s">
        <v>144</v>
      </c>
      <c r="D68" s="32" t="str">
        <f>'[1]2017  (non completato) '!C7</f>
        <v>CR0172633</v>
      </c>
      <c r="E68" s="15">
        <f>'[1]2017  (non completato) '!D7</f>
        <v>20</v>
      </c>
      <c r="F68" s="33">
        <f>'[1]2017  (non completato) '!E7</f>
        <v>0.3</v>
      </c>
      <c r="G68" s="15" t="str">
        <f>'[1]2017  (non completato) '!F7</f>
        <v>Expansion</v>
      </c>
      <c r="H68" s="15">
        <f>'[1]2017  (non completato) '!G7</f>
        <v>2017</v>
      </c>
      <c r="I68" s="15">
        <v>2021</v>
      </c>
      <c r="J68" s="15" t="s">
        <v>26</v>
      </c>
      <c r="K68" s="15" t="str">
        <f>'[1]2017  (non completato) '!J7</f>
        <v>Family &amp; Private</v>
      </c>
      <c r="L68" s="15" t="str">
        <f>'[1]2017  (non completato) '!K7</f>
        <v>Lombardia</v>
      </c>
      <c r="M68" s="15" t="str">
        <f>'[1]2017  (non completato) '!L7</f>
        <v>Industrial products</v>
      </c>
      <c r="N68" s="15" t="s">
        <v>145</v>
      </c>
      <c r="O68" s="34">
        <v>2008</v>
      </c>
    </row>
    <row r="69" spans="1:15" x14ac:dyDescent="0.2">
      <c r="A69" s="21">
        <f t="shared" si="1"/>
        <v>67</v>
      </c>
      <c r="B69" s="28" t="s">
        <v>146</v>
      </c>
      <c r="C69" s="15" t="s">
        <v>147</v>
      </c>
      <c r="D69" s="32" t="str">
        <f>'[1]2017  (non completato) '!C8</f>
        <v>FI0455360</v>
      </c>
      <c r="E69" s="15">
        <f>'[1]2017  (non completato) '!D8</f>
        <v>35.4</v>
      </c>
      <c r="F69" s="33">
        <f>'[1]2017  (non completato) '!E8</f>
        <v>0.47</v>
      </c>
      <c r="G69" s="15" t="str">
        <f>'[1]2017  (non completato) '!F8</f>
        <v>Buy out</v>
      </c>
      <c r="H69" s="15">
        <f>'[1]2017  (non completato) '!G8</f>
        <v>2017</v>
      </c>
      <c r="I69" s="15">
        <v>2019</v>
      </c>
      <c r="J69" s="15" t="s">
        <v>26</v>
      </c>
      <c r="K69" s="15" t="str">
        <f>'[1]2017  (non completato) '!J8</f>
        <v>Family &amp; Private</v>
      </c>
      <c r="L69" s="15" t="str">
        <f>'[1]2017  (non completato) '!K8</f>
        <v>Toscana</v>
      </c>
      <c r="M69" s="15" t="str">
        <f>'[1]2017  (non completato) '!L8</f>
        <v>Industrial products</v>
      </c>
      <c r="N69" s="15">
        <v>289999</v>
      </c>
      <c r="O69" s="34">
        <v>1993</v>
      </c>
    </row>
    <row r="70" spans="1:15" x14ac:dyDescent="0.2">
      <c r="A70" s="21">
        <f t="shared" si="1"/>
        <v>68</v>
      </c>
      <c r="B70" s="28" t="s">
        <v>148</v>
      </c>
      <c r="C70" s="15" t="s">
        <v>43</v>
      </c>
      <c r="D70" s="32" t="s">
        <v>149</v>
      </c>
      <c r="E70" s="15" t="s">
        <v>16</v>
      </c>
      <c r="F70" s="15" t="str">
        <f>'[1]2017  (non completato) '!E9</f>
        <v>«50%</v>
      </c>
      <c r="G70" s="15" t="str">
        <f>'[1]2017  (non completato) '!F9</f>
        <v>Expansion</v>
      </c>
      <c r="H70" s="15">
        <f>'[1]2017  (non completato) '!G9</f>
        <v>2017</v>
      </c>
      <c r="I70" s="15">
        <f>'[1]2017  (non completato) '!H9</f>
        <v>2023</v>
      </c>
      <c r="J70" s="15" t="s">
        <v>26</v>
      </c>
      <c r="K70" s="15" t="str">
        <f>'[1]2017  (non completato) '!J9</f>
        <v>Family &amp; Private</v>
      </c>
      <c r="L70" s="15" t="str">
        <f>'[1]2017  (non completato) '!K9</f>
        <v>Lombardia</v>
      </c>
      <c r="M70" s="15" t="str">
        <f>'[1]2017  (non completato) '!L9</f>
        <v>Industrial products</v>
      </c>
      <c r="N70" s="15">
        <v>291000</v>
      </c>
      <c r="O70" s="34">
        <v>2008</v>
      </c>
    </row>
    <row r="71" spans="1:15" x14ac:dyDescent="0.2">
      <c r="A71" s="21">
        <f t="shared" si="1"/>
        <v>69</v>
      </c>
      <c r="B71" s="28" t="s">
        <v>150</v>
      </c>
      <c r="C71" s="15" t="s">
        <v>51</v>
      </c>
      <c r="D71" s="32" t="s">
        <v>151</v>
      </c>
      <c r="E71" s="15">
        <f>'[1]2017  (non completato) '!D10</f>
        <v>84</v>
      </c>
      <c r="F71" s="33">
        <f>'[1]2017  (non completato) '!E10</f>
        <v>0.49</v>
      </c>
      <c r="G71" s="15" t="str">
        <f>'[1]2017  (non completato) '!F10</f>
        <v>Expansion</v>
      </c>
      <c r="H71" s="15">
        <f>'[1]2017  (non completato) '!G10</f>
        <v>2017</v>
      </c>
      <c r="I71" s="15" t="str">
        <f>'[1]2017  (non completato) '!H10</f>
        <v>non venduta</v>
      </c>
      <c r="J71" s="15" t="s">
        <v>16</v>
      </c>
      <c r="K71" s="15" t="str">
        <f>'[1]2017  (non completato) '!J10</f>
        <v>Local Parent</v>
      </c>
      <c r="L71" s="15" t="str">
        <f>'[1]2017  (non completato) '!K10</f>
        <v>Lombardia</v>
      </c>
      <c r="M71" s="15" t="str">
        <f>'[1]2017  (non completato) '!L10</f>
        <v>Transportation</v>
      </c>
      <c r="N71" s="15">
        <v>522120</v>
      </c>
      <c r="O71" s="34">
        <v>2015</v>
      </c>
    </row>
    <row r="72" spans="1:15" x14ac:dyDescent="0.2">
      <c r="A72" s="21">
        <f t="shared" si="1"/>
        <v>70</v>
      </c>
      <c r="B72" s="28" t="s">
        <v>152</v>
      </c>
      <c r="C72" s="15" t="s">
        <v>153</v>
      </c>
      <c r="D72" s="32" t="s">
        <v>154</v>
      </c>
      <c r="E72" s="15" t="s">
        <v>16</v>
      </c>
      <c r="F72" s="33">
        <f>'[1]2017  (non completato) '!E11</f>
        <v>1</v>
      </c>
      <c r="G72" s="15" t="str">
        <f>'[1]2017  (non completato) '!F11</f>
        <v>Buy out</v>
      </c>
      <c r="H72" s="15">
        <f>'[1]2017  (non completato) '!G11</f>
        <v>2017</v>
      </c>
      <c r="I72" s="15">
        <f>'[1]2017  (non completato) '!H11</f>
        <v>2024</v>
      </c>
      <c r="J72" s="15" t="s">
        <v>155</v>
      </c>
      <c r="K72" s="15" t="str">
        <f>'[1]2017  (non completato) '!J11</f>
        <v>Family &amp; Private</v>
      </c>
      <c r="L72" s="15" t="str">
        <f>'[1]2017  (non completato) '!K11</f>
        <v>Veneto</v>
      </c>
      <c r="M72" s="15" t="str">
        <f>'[1]2017  (non completato) '!L11</f>
        <v>Consumer goods</v>
      </c>
      <c r="N72" s="15">
        <v>274009</v>
      </c>
      <c r="O72" s="34">
        <v>1996</v>
      </c>
    </row>
    <row r="73" spans="1:15" x14ac:dyDescent="0.2">
      <c r="A73" s="21">
        <f t="shared" si="1"/>
        <v>71</v>
      </c>
      <c r="B73" s="28" t="s">
        <v>156</v>
      </c>
      <c r="C73" s="15" t="s">
        <v>157</v>
      </c>
      <c r="D73" s="32" t="str">
        <f>'[1]2017  (non completato) '!C14</f>
        <v>BO0401449</v>
      </c>
      <c r="E73" s="15" t="s">
        <v>16</v>
      </c>
      <c r="F73" s="33">
        <f>'[1]2017  (non completato) '!E14</f>
        <v>1</v>
      </c>
      <c r="G73" s="15" t="str">
        <f>'[1]2017  (non completato) '!F14</f>
        <v>Buy out</v>
      </c>
      <c r="H73" s="15">
        <f>'[1]2017  (non completato) '!G14</f>
        <v>2017</v>
      </c>
      <c r="I73" s="15">
        <v>2020</v>
      </c>
      <c r="J73" s="15" t="s">
        <v>26</v>
      </c>
      <c r="K73" s="15" t="str">
        <f>'[1]2017  (non completato) '!J14</f>
        <v>Family &amp; Pfivate</v>
      </c>
      <c r="L73" s="15" t="str">
        <f>'[1]2017  (non completato) '!K14</f>
        <v>Emilia Romagna</v>
      </c>
      <c r="M73" s="15" t="str">
        <f>'[1]2017  (non completato) '!L14</f>
        <v>Other professional and social services</v>
      </c>
      <c r="N73" s="15">
        <v>712021</v>
      </c>
      <c r="O73" s="34">
        <v>1999</v>
      </c>
    </row>
    <row r="74" spans="1:15" x14ac:dyDescent="0.2">
      <c r="A74" s="21">
        <f t="shared" si="1"/>
        <v>72</v>
      </c>
      <c r="B74" s="28" t="s">
        <v>158</v>
      </c>
      <c r="C74" s="15" t="s">
        <v>159</v>
      </c>
      <c r="D74" s="32" t="s">
        <v>160</v>
      </c>
      <c r="E74" s="15">
        <f>'[1]2017  (non completato) '!D15</f>
        <v>118</v>
      </c>
      <c r="F74" s="33">
        <f>'[1]2017  (non completato) '!E15</f>
        <v>0.96</v>
      </c>
      <c r="G74" s="15" t="str">
        <f>'[1]2017  (non completato) '!F15</f>
        <v>Buy Out</v>
      </c>
      <c r="H74" s="15">
        <f>'[1]2017  (non completato) '!G15</f>
        <v>2017</v>
      </c>
      <c r="I74" s="15">
        <f>'[1]2017  (non completato) '!H15</f>
        <v>2022</v>
      </c>
      <c r="J74" s="15" t="s">
        <v>155</v>
      </c>
      <c r="K74" s="15" t="str">
        <f>'[1]2017  (non completato) '!J15</f>
        <v>Secondary Buy Out</v>
      </c>
      <c r="L74" s="15" t="str">
        <f>'[1]2017  (non completato) '!K15</f>
        <v>Emilia Romagna</v>
      </c>
      <c r="M74" s="15" t="str">
        <f>'[1]2017  (non completato) '!L15</f>
        <v>Industrial products</v>
      </c>
      <c r="N74" s="15" t="s">
        <v>161</v>
      </c>
      <c r="O74" s="34">
        <v>1976</v>
      </c>
    </row>
    <row r="75" spans="1:15" x14ac:dyDescent="0.2">
      <c r="A75" s="21">
        <f t="shared" si="1"/>
        <v>73</v>
      </c>
      <c r="B75" s="28" t="s">
        <v>162</v>
      </c>
      <c r="C75" s="15" t="s">
        <v>163</v>
      </c>
      <c r="D75" s="32" t="s">
        <v>164</v>
      </c>
      <c r="E75" s="15">
        <f>'[1]2017  (non completato) '!D17</f>
        <v>2.5</v>
      </c>
      <c r="F75" s="33">
        <f>'[1]2017  (non completato) '!E17</f>
        <v>0.97</v>
      </c>
      <c r="G75" s="15" t="str">
        <f>'[1]2017  (non completato) '!F17</f>
        <v>Turnaround</v>
      </c>
      <c r="H75" s="15">
        <f>'[1]2017  (non completato) '!G17</f>
        <v>2017</v>
      </c>
      <c r="I75" s="15" t="str">
        <f>'[1]2017  (non completato) '!H17</f>
        <v>non venduta</v>
      </c>
      <c r="J75" s="15" t="s">
        <v>16</v>
      </c>
      <c r="K75" s="15" t="str">
        <f>'[1]2017  (non completato) '!J17</f>
        <v>Secondary Buy Out</v>
      </c>
      <c r="L75" s="15" t="str">
        <f>'[1]2017  (non completato) '!K17</f>
        <v>Lombardia</v>
      </c>
      <c r="M75" s="15" t="str">
        <f>'[1]2017  (non completato) '!L17</f>
        <v>Consumer goods</v>
      </c>
      <c r="N75" s="15">
        <v>141310</v>
      </c>
      <c r="O75" s="34">
        <v>1972</v>
      </c>
    </row>
    <row r="76" spans="1:15" x14ac:dyDescent="0.2">
      <c r="A76" s="21">
        <f t="shared" si="1"/>
        <v>74</v>
      </c>
      <c r="B76" s="28" t="s">
        <v>165</v>
      </c>
      <c r="C76" s="15" t="s">
        <v>139</v>
      </c>
      <c r="D76" s="32" t="str">
        <f>'[1]2017  (non completato) '!C22</f>
        <v>BG0000716</v>
      </c>
      <c r="E76" s="15" t="s">
        <v>16</v>
      </c>
      <c r="F76" s="33">
        <f>'[1]2017  (non completato) '!E22</f>
        <v>0.51</v>
      </c>
      <c r="G76" s="15" t="str">
        <f>'[1]2017  (non completato) '!F22</f>
        <v>Buy out</v>
      </c>
      <c r="H76" s="15">
        <f>'[1]2017  (non completato) '!G22</f>
        <v>2017</v>
      </c>
      <c r="I76" s="15">
        <v>2020</v>
      </c>
      <c r="J76" s="15" t="s">
        <v>155</v>
      </c>
      <c r="K76" s="15" t="str">
        <f>'[1]2017  (non completato) '!J22</f>
        <v>Family &amp; Private</v>
      </c>
      <c r="L76" s="15" t="str">
        <f>'[1]2017  (non completato) '!K22</f>
        <v>Lombardia</v>
      </c>
      <c r="M76" s="15" t="str">
        <f>'[1]2017  (non completato) '!L22</f>
        <v>Consumer goods</v>
      </c>
      <c r="N76" s="15">
        <v>172301</v>
      </c>
      <c r="O76" s="34">
        <v>1919</v>
      </c>
    </row>
    <row r="77" spans="1:15" x14ac:dyDescent="0.2">
      <c r="A77" s="21">
        <f t="shared" si="1"/>
        <v>75</v>
      </c>
      <c r="B77" s="28" t="s">
        <v>166</v>
      </c>
      <c r="C77" s="15" t="s">
        <v>139</v>
      </c>
      <c r="D77" s="32" t="s">
        <v>167</v>
      </c>
      <c r="E77" s="15">
        <f>'[1]2017  (non completato) '!D23</f>
        <v>17</v>
      </c>
      <c r="F77" s="15">
        <f>'[1]2017  (non completato) '!E23</f>
        <v>0.35</v>
      </c>
      <c r="G77" s="15" t="str">
        <f>'[1]2017  (non completato) '!F23</f>
        <v>ReplacemEnt</v>
      </c>
      <c r="H77" s="15">
        <f>'[1]2017  (non completato) '!G23</f>
        <v>2017</v>
      </c>
      <c r="I77" s="15">
        <v>2024</v>
      </c>
      <c r="J77" s="15" t="s">
        <v>26</v>
      </c>
      <c r="K77" s="15" t="str">
        <f>'[1]2017  (non completato) '!J23</f>
        <v>Family &amp; Private</v>
      </c>
      <c r="L77" s="15" t="str">
        <f>'[1]2017  (non completato) '!K23</f>
        <v>Emilia Romagna</v>
      </c>
      <c r="M77" s="15" t="str">
        <f>'[1]2017  (non completato) '!L23</f>
        <v>Industrial products</v>
      </c>
      <c r="N77" s="15">
        <v>222200</v>
      </c>
      <c r="O77" s="34">
        <v>1977</v>
      </c>
    </row>
    <row r="78" spans="1:15" x14ac:dyDescent="0.2">
      <c r="A78" s="21">
        <f t="shared" si="1"/>
        <v>76</v>
      </c>
      <c r="B78" s="28" t="s">
        <v>168</v>
      </c>
      <c r="C78" s="15" t="s">
        <v>169</v>
      </c>
      <c r="D78" s="32" t="str">
        <f>'[1]2017  (non completato) '!C24</f>
        <v>MI2075277</v>
      </c>
      <c r="E78" s="15">
        <f>'[1]2017  (non completato) '!D24</f>
        <v>99</v>
      </c>
      <c r="F78" s="15">
        <f>'[1]2017  (non completato) '!E24</f>
        <v>0.27</v>
      </c>
      <c r="G78" s="15" t="str">
        <f>'[1]2017  (non completato) '!F24</f>
        <v>Expansion</v>
      </c>
      <c r="H78" s="15">
        <f>'[1]2017  (non completato) '!G24</f>
        <v>2017</v>
      </c>
      <c r="I78" s="15">
        <v>2021</v>
      </c>
      <c r="J78" s="15" t="s">
        <v>26</v>
      </c>
      <c r="K78" s="15" t="str">
        <f>'[1]2017  (non completato) '!J24</f>
        <v>Family &amp; Private</v>
      </c>
      <c r="L78" s="15" t="str">
        <f>'[1]2017  (non completato) '!K24</f>
        <v>Emilia Romagna</v>
      </c>
      <c r="M78" s="15" t="str">
        <f>'[1]2017  (non completato) '!L24</f>
        <v>Financial services</v>
      </c>
      <c r="N78" s="15">
        <v>620100</v>
      </c>
      <c r="O78" s="34">
        <v>1976</v>
      </c>
    </row>
    <row r="79" spans="1:15" x14ac:dyDescent="0.2">
      <c r="A79" s="21">
        <f t="shared" si="1"/>
        <v>77</v>
      </c>
      <c r="B79" s="28" t="s">
        <v>170</v>
      </c>
      <c r="C79" s="15" t="s">
        <v>33</v>
      </c>
      <c r="D79" s="32" t="s">
        <v>171</v>
      </c>
      <c r="E79" s="15" t="s">
        <v>16</v>
      </c>
      <c r="F79" s="15">
        <f>'[1]2017  (non completato) '!E25</f>
        <v>0.97</v>
      </c>
      <c r="G79" s="15" t="str">
        <f>'[1]2017  (non completato) '!F25</f>
        <v>Buy out</v>
      </c>
      <c r="H79" s="15">
        <f>'[1]2017  (non completato) '!G25</f>
        <v>2017</v>
      </c>
      <c r="I79" s="15" t="str">
        <f>'[1]2017  (non completato) '!H25</f>
        <v>non venduta</v>
      </c>
      <c r="J79" s="15" t="s">
        <v>16</v>
      </c>
      <c r="K79" s="15" t="str">
        <f>'[1]2017  (non completato) '!J25</f>
        <v>Secondary Buy Out</v>
      </c>
      <c r="L79" s="15" t="str">
        <f>'[1]2017  (non completato) '!K25</f>
        <v>Lombardia</v>
      </c>
      <c r="M79" s="15" t="str">
        <f>'[1]2017  (non completato) '!L25</f>
        <v>Industrial products</v>
      </c>
      <c r="N79" s="15">
        <v>281200</v>
      </c>
      <c r="O79" s="34">
        <v>2008</v>
      </c>
    </row>
    <row r="80" spans="1:15" x14ac:dyDescent="0.2">
      <c r="A80" s="21">
        <f t="shared" si="1"/>
        <v>78</v>
      </c>
      <c r="B80" s="28" t="s">
        <v>172</v>
      </c>
      <c r="C80" s="15" t="s">
        <v>94</v>
      </c>
      <c r="D80" s="32" t="s">
        <v>173</v>
      </c>
      <c r="E80" s="15" t="s">
        <v>16</v>
      </c>
      <c r="F80" s="15" t="str">
        <f>'[1]2017  (non completato) '!E26</f>
        <v>&gt;50%</v>
      </c>
      <c r="G80" s="15" t="str">
        <f>'[1]2017  (non completato) '!F26</f>
        <v>Buy out</v>
      </c>
      <c r="H80" s="15">
        <f>'[1]2017  (non completato) '!G26</f>
        <v>2017</v>
      </c>
      <c r="I80" s="15" t="str">
        <f>'[1]2017  (non completato) '!H26</f>
        <v>non venduta</v>
      </c>
      <c r="J80" s="15" t="s">
        <v>16</v>
      </c>
      <c r="K80" s="15" t="str">
        <f>'[1]2017  (non completato) '!J26</f>
        <v>Family &amp; Private</v>
      </c>
      <c r="L80" s="15" t="str">
        <f>'[1]2017  (non completato) '!K26</f>
        <v>Emilia Rornagna</v>
      </c>
      <c r="M80" s="15" t="str">
        <f>'[1]2017  (non completato) '!L26</f>
        <v>Consumer goods</v>
      </c>
      <c r="N80" s="15">
        <v>310000</v>
      </c>
      <c r="O80" s="34">
        <v>2003</v>
      </c>
    </row>
    <row r="81" spans="1:15" x14ac:dyDescent="0.2">
      <c r="A81" s="21">
        <f t="shared" si="1"/>
        <v>79</v>
      </c>
      <c r="B81" s="28" t="s">
        <v>174</v>
      </c>
      <c r="C81" s="15" t="s">
        <v>175</v>
      </c>
      <c r="D81" s="32" t="s">
        <v>176</v>
      </c>
      <c r="E81" s="15">
        <f>'[1]2017  (non completato) '!D28</f>
        <v>15</v>
      </c>
      <c r="F81" s="15">
        <f>'[1]2017  (non completato) '!E28</f>
        <v>0.8</v>
      </c>
      <c r="G81" s="15" t="str">
        <f>'[1]2017  (non completato) '!F28</f>
        <v>Buy out</v>
      </c>
      <c r="H81" s="15">
        <f>'[1]2017  (non completato) '!G28</f>
        <v>2017</v>
      </c>
      <c r="I81" s="15" t="str">
        <f>'[1]2017  (non completato) '!H28</f>
        <v>non venduta</v>
      </c>
      <c r="J81" s="15" t="s">
        <v>16</v>
      </c>
      <c r="K81" s="15" t="str">
        <f>'[1]2017  (non completato) '!J28</f>
        <v>Family &amp; Private</v>
      </c>
      <c r="L81" s="15" t="str">
        <f>'[1]2017  (non completato) '!K28</f>
        <v>Lazio</v>
      </c>
      <c r="M81" s="15" t="str">
        <f>'[1]2017  (non completato) '!L28</f>
        <v>Consumer goods</v>
      </c>
      <c r="N81" s="15">
        <v>234200</v>
      </c>
      <c r="O81" s="34">
        <v>1999</v>
      </c>
    </row>
    <row r="82" spans="1:15" x14ac:dyDescent="0.2">
      <c r="A82" s="21">
        <f t="shared" si="1"/>
        <v>80</v>
      </c>
      <c r="B82" s="28" t="s">
        <v>177</v>
      </c>
      <c r="C82" s="15" t="s">
        <v>115</v>
      </c>
      <c r="D82" s="32" t="str">
        <f>'[1]2017  (non completato) '!C30</f>
        <v>FI0343124</v>
      </c>
      <c r="E82" s="15">
        <f>'[1]2017  (non completato) '!D30</f>
        <v>4</v>
      </c>
      <c r="F82" s="15" t="str">
        <f>'[1]2017  (non completato) '!E30</f>
        <v>&lt;50%</v>
      </c>
      <c r="G82" s="15" t="str">
        <f>'[1]2017  (non completato) '!F30</f>
        <v>Expansion</v>
      </c>
      <c r="H82" s="15">
        <f>'[1]2017  (non completato) '!G30</f>
        <v>2017</v>
      </c>
      <c r="I82" s="15">
        <v>2020</v>
      </c>
      <c r="J82" s="15" t="s">
        <v>26</v>
      </c>
      <c r="K82" s="15" t="str">
        <f>'[1]2017  (non completato) '!J30</f>
        <v>Family &amp; Private</v>
      </c>
      <c r="L82" s="15" t="str">
        <f>'[1]2017  (non completato) '!K30</f>
        <v>Toscana</v>
      </c>
      <c r="M82" s="15" t="str">
        <f>'[1]2017  (non completato) '!L30</f>
        <v>Othcr professional and social services</v>
      </c>
      <c r="N82" s="15">
        <v>801000</v>
      </c>
      <c r="O82" s="34">
        <v>1981</v>
      </c>
    </row>
    <row r="83" spans="1:15" x14ac:dyDescent="0.2">
      <c r="A83" s="21">
        <f t="shared" si="1"/>
        <v>81</v>
      </c>
      <c r="B83" s="28" t="s">
        <v>178</v>
      </c>
      <c r="C83" s="15" t="s">
        <v>179</v>
      </c>
      <c r="D83" s="32" t="str">
        <f>'[1]2017  (non completato) '!C33</f>
        <v>MI1717984</v>
      </c>
      <c r="E83" s="15">
        <f>'[1]2017  (non completato) '!D33</f>
        <v>115</v>
      </c>
      <c r="F83" s="33">
        <f>'[1]2017  (non completato) '!E33</f>
        <v>0.35</v>
      </c>
      <c r="G83" s="15" t="str">
        <f>'[1]2017  (non completato) '!F33</f>
        <v>Expansion</v>
      </c>
      <c r="H83" s="15">
        <f>'[1]2017  (non completato) '!G33</f>
        <v>2017</v>
      </c>
      <c r="I83" s="15">
        <v>2021</v>
      </c>
      <c r="J83" s="15" t="s">
        <v>26</v>
      </c>
      <c r="K83" s="15" t="str">
        <f>'[1]2017  (non completato) '!J33</f>
        <v>Family &amp; Private</v>
      </c>
      <c r="L83" s="15" t="str">
        <f>'[1]2017  (non completato) '!K33</f>
        <v>Lombardia</v>
      </c>
      <c r="M83" s="15" t="str">
        <f>'[1]2017  (non completato) '!L33</f>
        <v>Industrial products</v>
      </c>
      <c r="N83" s="15">
        <v>701000</v>
      </c>
      <c r="O83" s="34">
        <v>2003</v>
      </c>
    </row>
    <row r="84" spans="1:15" x14ac:dyDescent="0.2">
      <c r="A84" s="21">
        <f t="shared" si="1"/>
        <v>82</v>
      </c>
      <c r="B84" s="28" t="s">
        <v>54</v>
      </c>
      <c r="C84" s="15" t="s">
        <v>180</v>
      </c>
      <c r="D84" s="32" t="str">
        <f>D18</f>
        <v>VI0359030</v>
      </c>
      <c r="E84" s="15">
        <f>'[1]2017  (non completato) '!D34</f>
        <v>220</v>
      </c>
      <c r="F84" s="33">
        <f>'[1]2017  (non completato) '!E34</f>
        <v>0.89</v>
      </c>
      <c r="G84" s="15" t="str">
        <f>'[1]2017  (non completato) '!F34</f>
        <v>Buy Out</v>
      </c>
      <c r="H84" s="15">
        <f>'[1]2017  (non completato) '!G34</f>
        <v>2017</v>
      </c>
      <c r="I84" s="15" t="str">
        <f>'[1]2017  (non completato) '!H34</f>
        <v>non venduta</v>
      </c>
      <c r="J84" s="15" t="s">
        <v>16</v>
      </c>
      <c r="K84" s="15" t="str">
        <f>'[1]2017  (non completato) '!J34</f>
        <v>Secondary Buy Out</v>
      </c>
      <c r="L84" s="15" t="str">
        <f>'[1]2017  (non completato) '!K34</f>
        <v>Lombardia</v>
      </c>
      <c r="M84" s="15" t="str">
        <f>'[1]2017  (non completato) '!L34</f>
        <v>Healthcare and social services</v>
      </c>
      <c r="N84" s="15">
        <f>N18</f>
        <v>325020</v>
      </c>
      <c r="O84" s="34">
        <f>O18</f>
        <v>2013</v>
      </c>
    </row>
    <row r="85" spans="1:15" x14ac:dyDescent="0.2">
      <c r="A85" s="21">
        <f t="shared" si="1"/>
        <v>83</v>
      </c>
      <c r="B85" s="28" t="s">
        <v>181</v>
      </c>
      <c r="C85" s="15" t="s">
        <v>182</v>
      </c>
      <c r="D85" s="32" t="s">
        <v>183</v>
      </c>
      <c r="E85" s="15">
        <f>'[1]2017  (non completato) '!D35</f>
        <v>3.7</v>
      </c>
      <c r="F85" s="33">
        <f>'[1]2017  (non completato) '!E35</f>
        <v>1</v>
      </c>
      <c r="G85" s="15" t="str">
        <f>'[1]2017  (non completato) '!F35</f>
        <v>Buy out</v>
      </c>
      <c r="H85" s="15">
        <f>'[1]2017  (non completato) '!G35</f>
        <v>2017</v>
      </c>
      <c r="I85" s="15" t="str">
        <f>'[1]2017  (non completato) '!H35</f>
        <v>non venduta</v>
      </c>
      <c r="J85" s="15" t="s">
        <v>16</v>
      </c>
      <c r="K85" s="15" t="str">
        <f>'[1]2017  (non completato) '!J35</f>
        <v>Family &amp; private</v>
      </c>
      <c r="L85" s="15" t="str">
        <f>'[1]2017  (non completato) '!K35</f>
        <v>Toscana</v>
      </c>
      <c r="M85" s="15" t="str">
        <f>'[1]2017  (non completato) '!L35</f>
        <v>Consumer goods</v>
      </c>
      <c r="N85" s="15">
        <v>234200</v>
      </c>
      <c r="O85" s="34">
        <v>2007</v>
      </c>
    </row>
    <row r="86" spans="1:15" x14ac:dyDescent="0.2">
      <c r="A86" s="21">
        <f t="shared" si="1"/>
        <v>84</v>
      </c>
      <c r="B86" s="28" t="s">
        <v>184</v>
      </c>
      <c r="C86" s="15" t="s">
        <v>185</v>
      </c>
      <c r="D86" s="32" t="s">
        <v>186</v>
      </c>
      <c r="E86" s="15">
        <f>'[1]2017  (non completato) '!D36</f>
        <v>35.799999999999997</v>
      </c>
      <c r="F86" s="33">
        <f>'[1]2017  (non completato) '!E36</f>
        <v>0.95</v>
      </c>
      <c r="G86" s="15" t="str">
        <f>'[1]2017  (non completato) '!F36</f>
        <v>Buy Out</v>
      </c>
      <c r="H86" s="15">
        <f>'[1]2017  (non completato) '!G36</f>
        <v>2017</v>
      </c>
      <c r="I86" s="15">
        <f>'[1]2017  (non completato) '!H36</f>
        <v>2018</v>
      </c>
      <c r="J86" s="15" t="s">
        <v>187</v>
      </c>
      <c r="K86" s="15" t="str">
        <f>'[1]2017  (non completato) '!J36</f>
        <v>Secondary Buy Out</v>
      </c>
      <c r="L86" s="15" t="str">
        <f>'[1]2017  (non completato) '!K36</f>
        <v>Marche</v>
      </c>
      <c r="M86" s="15" t="str">
        <f>'[1]2017  (non completato) '!L36</f>
        <v>Food and beverage</v>
      </c>
      <c r="N86" s="15" t="s">
        <v>188</v>
      </c>
      <c r="O86" s="34">
        <v>1992</v>
      </c>
    </row>
    <row r="87" spans="1:15" x14ac:dyDescent="0.2">
      <c r="A87" s="21">
        <f t="shared" si="1"/>
        <v>85</v>
      </c>
      <c r="B87" s="28" t="s">
        <v>189</v>
      </c>
      <c r="C87" s="15" t="s">
        <v>63</v>
      </c>
      <c r="D87" s="32" t="str">
        <f>'[1]2017  (non completato) '!C38</f>
        <v>MI1859621</v>
      </c>
      <c r="E87" s="15">
        <f>'[1]2017  (non completato) '!D38</f>
        <v>27</v>
      </c>
      <c r="F87" s="33">
        <f>'[1]2017  (non completato) '!E38</f>
        <v>0.8</v>
      </c>
      <c r="G87" s="15" t="str">
        <f>'[1]2017  (non completato) '!F38</f>
        <v>Buy out</v>
      </c>
      <c r="H87" s="15">
        <f>'[1]2017  (non completato) '!G38</f>
        <v>2017</v>
      </c>
      <c r="I87" s="15">
        <v>2022</v>
      </c>
      <c r="J87" s="15" t="s">
        <v>26</v>
      </c>
      <c r="K87" s="15" t="str">
        <f>'[1]2017  (non completato) '!J38</f>
        <v>Secondary Buy Out</v>
      </c>
      <c r="L87" s="15" t="str">
        <f>'[1]2017  (non completato) '!K38</f>
        <v>Lombardia</v>
      </c>
      <c r="M87" s="15" t="str">
        <f>'[1]2017  (non completato) '!L38</f>
        <v>Industrial products</v>
      </c>
      <c r="N87" s="15">
        <v>282000</v>
      </c>
      <c r="O87" s="34">
        <v>2007</v>
      </c>
    </row>
    <row r="88" spans="1:15" x14ac:dyDescent="0.2">
      <c r="A88" s="21">
        <f t="shared" si="1"/>
        <v>86</v>
      </c>
      <c r="B88" s="28" t="s">
        <v>190</v>
      </c>
      <c r="C88" s="15" t="s">
        <v>191</v>
      </c>
      <c r="D88" s="32" t="s">
        <v>192</v>
      </c>
      <c r="E88" s="15" t="s">
        <v>16</v>
      </c>
      <c r="F88" s="33">
        <f>'[1]2017  (non completato) '!E40</f>
        <v>1</v>
      </c>
      <c r="G88" s="15" t="str">
        <f>'[1]2017  (non completato) '!F40</f>
        <v>Buy out</v>
      </c>
      <c r="H88" s="15">
        <f>'[1]2017  (non completato) '!G40</f>
        <v>2017</v>
      </c>
      <c r="I88" s="15" t="str">
        <f>'[1]2017  (non completato) '!H40</f>
        <v>non venduta</v>
      </c>
      <c r="J88" s="15" t="s">
        <v>16</v>
      </c>
      <c r="K88" s="15" t="str">
        <f>'[1]2017  (non completato) '!J40</f>
        <v>Secondary Buy Out</v>
      </c>
      <c r="L88" s="15" t="str">
        <f>'[1]2017  (non completato) '!K40</f>
        <v>Liguria</v>
      </c>
      <c r="M88" s="15" t="str">
        <f>'[1]2017  (non completato) '!L40</f>
        <v>Pharmaceutical and biopharmaceutical industry</v>
      </c>
      <c r="N88" s="15">
        <v>266002</v>
      </c>
      <c r="O88" s="34">
        <v>2006</v>
      </c>
    </row>
    <row r="89" spans="1:15" x14ac:dyDescent="0.2">
      <c r="A89" s="21">
        <f t="shared" si="1"/>
        <v>87</v>
      </c>
      <c r="B89" s="28" t="s">
        <v>193</v>
      </c>
      <c r="C89" s="15" t="s">
        <v>194</v>
      </c>
      <c r="D89" s="32" t="s">
        <v>195</v>
      </c>
      <c r="E89" s="15">
        <f>'[1]2017  (non completato) '!D42</f>
        <v>52.5</v>
      </c>
      <c r="F89" s="33">
        <f>'[1]2017  (non completato) '!E42</f>
        <v>1</v>
      </c>
      <c r="G89" s="15" t="str">
        <f>'[1]2017  (non completato) '!F42</f>
        <v>Buy out</v>
      </c>
      <c r="H89" s="15">
        <f>'[1]2017  (non completato) '!G42</f>
        <v>2017</v>
      </c>
      <c r="I89" s="15" t="str">
        <f>'[1]2017  (non completato) '!H42</f>
        <v>non venduta</v>
      </c>
      <c r="J89" s="15" t="s">
        <v>16</v>
      </c>
      <c r="K89" s="15" t="str">
        <f>'[1]2017  (non completato) '!J42</f>
        <v>Secondary Buy Out</v>
      </c>
      <c r="L89" s="15" t="str">
        <f>'[1]2017  (non completato) '!K42</f>
        <v>Emilia Romagna</v>
      </c>
      <c r="M89" s="15" t="str">
        <f>'[1]2017  (non completato) '!L42</f>
        <v>Industrial products</v>
      </c>
      <c r="N89" s="15">
        <v>222909</v>
      </c>
      <c r="O89" s="34">
        <v>2010</v>
      </c>
    </row>
    <row r="90" spans="1:15" x14ac:dyDescent="0.2">
      <c r="A90" s="21">
        <f t="shared" si="1"/>
        <v>88</v>
      </c>
      <c r="B90" s="28" t="s">
        <v>196</v>
      </c>
      <c r="C90" s="15" t="s">
        <v>197</v>
      </c>
      <c r="D90" s="32" t="s">
        <v>198</v>
      </c>
      <c r="E90" s="15">
        <f>'[1]2017  (non completato) '!D43</f>
        <v>155</v>
      </c>
      <c r="F90" s="33">
        <f>'[1]2017  (non completato) '!E43</f>
        <v>1</v>
      </c>
      <c r="G90" s="15" t="str">
        <f>'[1]2017  (non completato) '!F43</f>
        <v>Buy out</v>
      </c>
      <c r="H90" s="15">
        <f>'[1]2017  (non completato) '!G43</f>
        <v>2017</v>
      </c>
      <c r="I90" s="15">
        <v>2022</v>
      </c>
      <c r="J90" s="15" t="s">
        <v>199</v>
      </c>
      <c r="K90" s="15" t="str">
        <f>'[1]2017  (non completato) '!J43</f>
        <v>Secondary Buy Out</v>
      </c>
      <c r="L90" s="15" t="str">
        <f>'[1]2017  (non completato) '!K43</f>
        <v>Lombardia</v>
      </c>
      <c r="M90" s="15" t="str">
        <f>'[1]2017  (non completato) '!L43</f>
        <v>Industrial products</v>
      </c>
      <c r="N90" s="15">
        <v>453101</v>
      </c>
      <c r="O90" s="34">
        <v>2017</v>
      </c>
    </row>
    <row r="91" spans="1:15" x14ac:dyDescent="0.2">
      <c r="A91" s="21">
        <f t="shared" si="1"/>
        <v>89</v>
      </c>
      <c r="B91" s="28" t="s">
        <v>200</v>
      </c>
      <c r="C91" s="15" t="s">
        <v>147</v>
      </c>
      <c r="D91" s="32" t="s">
        <v>201</v>
      </c>
      <c r="E91" s="15">
        <f>'[1]2017  (non completato) '!D44</f>
        <v>116</v>
      </c>
      <c r="F91" s="33">
        <f>'[1]2017  (non completato) '!E44</f>
        <v>0.6</v>
      </c>
      <c r="G91" s="15" t="str">
        <f>'[1]2017  (non completato) '!F44</f>
        <v>Buy Out</v>
      </c>
      <c r="H91" s="15">
        <f>'[1]2017  (non completato) '!G44</f>
        <v>2017</v>
      </c>
      <c r="I91" s="15">
        <f>'[1]2017  (non completato) '!H44</f>
        <v>2025</v>
      </c>
      <c r="J91" s="15" t="s">
        <v>155</v>
      </c>
      <c r="K91" s="15" t="str">
        <f>'[1]2017  (non completato) '!J44</f>
        <v>Family &amp; Private</v>
      </c>
      <c r="L91" s="15" t="str">
        <f>'[1]2017  (non completato) '!K44</f>
        <v>Lombardia</v>
      </c>
      <c r="M91" s="15" t="str">
        <f>'[1]2017  (non completato) '!L44</f>
        <v>Industrial products</v>
      </c>
      <c r="N91" s="15">
        <v>254000</v>
      </c>
      <c r="O91" s="34">
        <v>1979</v>
      </c>
    </row>
    <row r="92" spans="1:15" x14ac:dyDescent="0.2">
      <c r="A92" s="21">
        <f t="shared" si="1"/>
        <v>90</v>
      </c>
      <c r="B92" s="28" t="s">
        <v>202</v>
      </c>
      <c r="C92" s="15" t="s">
        <v>203</v>
      </c>
      <c r="D92" s="32" t="s">
        <v>204</v>
      </c>
      <c r="E92" s="15" t="s">
        <v>16</v>
      </c>
      <c r="F92" s="15" t="str">
        <f>'[1]2017  (non completato) '!E45</f>
        <v>&gt;50%</v>
      </c>
      <c r="G92" s="15" t="str">
        <f>'[1]2017  (non completato) '!F45</f>
        <v>Buy Out</v>
      </c>
      <c r="H92" s="15">
        <f>'[1]2017  (non completato) '!G45</f>
        <v>2017</v>
      </c>
      <c r="I92" s="15" t="str">
        <f>'[1]2017  (non completato) '!H45</f>
        <v>non venduta</v>
      </c>
      <c r="J92" s="15" t="s">
        <v>16</v>
      </c>
      <c r="K92" s="15" t="str">
        <f>'[1]2017  (non completato) '!J45</f>
        <v>Family &amp; Private</v>
      </c>
      <c r="L92" s="15" t="str">
        <f>'[1]2017  (non completato) '!K45</f>
        <v>Veneto</v>
      </c>
      <c r="M92" s="15" t="str">
        <f>'[1]2017  (non completato) '!L45</f>
        <v>Industrial produce</v>
      </c>
      <c r="N92" s="15">
        <v>245100</v>
      </c>
      <c r="O92" s="34">
        <v>1983</v>
      </c>
    </row>
    <row r="93" spans="1:15" x14ac:dyDescent="0.2">
      <c r="A93" s="21">
        <f t="shared" si="1"/>
        <v>91</v>
      </c>
      <c r="B93" s="28" t="s">
        <v>205</v>
      </c>
      <c r="C93" s="15" t="s">
        <v>206</v>
      </c>
      <c r="D93" s="32" t="s">
        <v>207</v>
      </c>
      <c r="E93" s="15">
        <f>'[1]2017  (non completato) '!D48</f>
        <v>12.4</v>
      </c>
      <c r="F93" s="33">
        <f>'[1]2017  (non completato) '!E48</f>
        <v>0.7</v>
      </c>
      <c r="G93" s="15" t="str">
        <f>'[1]2017  (non completato) '!F48</f>
        <v>Buy out</v>
      </c>
      <c r="H93" s="15">
        <f>'[1]2017  (non completato) '!G48</f>
        <v>2017</v>
      </c>
      <c r="I93" s="15">
        <v>2023</v>
      </c>
      <c r="J93" s="15" t="s">
        <v>208</v>
      </c>
      <c r="K93" s="15" t="str">
        <f>'[1]2017  (non completato) '!J48</f>
        <v>Family &amp; Private</v>
      </c>
      <c r="L93" s="15" t="str">
        <f>'[1]2017  (non completato) '!K48</f>
        <v>Lombardia</v>
      </c>
      <c r="M93" s="15" t="str">
        <f>'[1]2017  (non completato) '!L48</f>
        <v>Industrial products</v>
      </c>
      <c r="N93" s="15" t="s">
        <v>209</v>
      </c>
      <c r="O93" s="34">
        <v>1995</v>
      </c>
    </row>
    <row r="94" spans="1:15" x14ac:dyDescent="0.2">
      <c r="A94" s="21">
        <f t="shared" si="1"/>
        <v>92</v>
      </c>
      <c r="B94" s="28" t="s">
        <v>210</v>
      </c>
      <c r="C94" s="15" t="s">
        <v>211</v>
      </c>
      <c r="D94" s="32" t="str">
        <f>'[1]2017  (non completato) '!C51</f>
        <v>MI2019545</v>
      </c>
      <c r="E94" s="15">
        <f>'[1]2017  (non completato) '!D51</f>
        <v>290</v>
      </c>
      <c r="F94" s="33">
        <f>'[1]2017  (non completato) '!E51</f>
        <v>1</v>
      </c>
      <c r="G94" s="15" t="str">
        <f>'[1]2017  (non completato) '!F51</f>
        <v>Buy out</v>
      </c>
      <c r="H94" s="15">
        <f>'[1]2017  (non completato) '!G51</f>
        <v>2017</v>
      </c>
      <c r="I94" s="15">
        <v>2020</v>
      </c>
      <c r="J94" s="15" t="s">
        <v>208</v>
      </c>
      <c r="K94" s="15" t="str">
        <f>'[1]2017  (non completato) '!J51</f>
        <v>Secondary Buy Out</v>
      </c>
      <c r="L94" s="15" t="str">
        <f>'[1]2017  (non completato) '!K51</f>
        <v>Veneto</v>
      </c>
      <c r="M94" s="15" t="str">
        <f>'[1]2017  (non completato) '!L51</f>
        <v>Consumer goods</v>
      </c>
      <c r="N94" s="15">
        <v>141310</v>
      </c>
      <c r="O94" s="34">
        <v>2013</v>
      </c>
    </row>
    <row r="95" spans="1:15" x14ac:dyDescent="0.2">
      <c r="A95" s="21">
        <f t="shared" si="1"/>
        <v>93</v>
      </c>
      <c r="B95" s="28" t="s">
        <v>212</v>
      </c>
      <c r="C95" s="15" t="s">
        <v>213</v>
      </c>
      <c r="D95" s="32" t="s">
        <v>214</v>
      </c>
      <c r="E95" s="15" t="s">
        <v>16</v>
      </c>
      <c r="F95" s="33">
        <f>'[1]2017  (non completato) '!E52</f>
        <v>1</v>
      </c>
      <c r="G95" s="15" t="str">
        <f>'[1]2017  (non completato) '!F52</f>
        <v>Buy Out</v>
      </c>
      <c r="H95" s="15">
        <f>'[1]2017  (non completato) '!G52</f>
        <v>2017</v>
      </c>
      <c r="I95" s="15">
        <f>'[1]2017  (non completato) '!H52</f>
        <v>2025</v>
      </c>
      <c r="J95" s="35" t="s">
        <v>155</v>
      </c>
      <c r="K95" s="15" t="str">
        <f>'[1]2017  (non completato) '!J52</f>
        <v>Secondary Buy Out</v>
      </c>
      <c r="L95" s="15" t="str">
        <f>'[1]2017  (non completato) '!K52</f>
        <v>Lombardia</v>
      </c>
      <c r="M95" s="15" t="str">
        <f>'[1]2017  (non completato) '!L52</f>
        <v>Industrial products</v>
      </c>
      <c r="N95" s="15">
        <v>479920</v>
      </c>
      <c r="O95" s="34">
        <v>1988</v>
      </c>
    </row>
    <row r="96" spans="1:15" x14ac:dyDescent="0.2">
      <c r="A96" s="21">
        <f t="shared" si="1"/>
        <v>94</v>
      </c>
      <c r="B96" s="28" t="s">
        <v>215</v>
      </c>
      <c r="C96" s="15" t="s">
        <v>216</v>
      </c>
      <c r="D96" s="32" t="s">
        <v>217</v>
      </c>
      <c r="E96" s="15">
        <f>'[1]2017  (non completato) '!D55</f>
        <v>29.5</v>
      </c>
      <c r="F96" s="33">
        <f>'[1]2017  (non completato) '!E55</f>
        <v>0.49</v>
      </c>
      <c r="G96" s="15" t="str">
        <f>'[1]2017  (non completato) '!F55</f>
        <v>Expansion</v>
      </c>
      <c r="H96" s="15">
        <f>'[1]2017  (non completato) '!G55</f>
        <v>2017</v>
      </c>
      <c r="I96" s="15" t="str">
        <f>'[1]2017  (non completato) '!H55</f>
        <v xml:space="preserve">non venduta </v>
      </c>
      <c r="J96" s="15" t="s">
        <v>16</v>
      </c>
      <c r="K96" s="15" t="str">
        <f>'[1]2017  (non completato) '!J55</f>
        <v>Family &amp; Private</v>
      </c>
      <c r="L96" s="15" t="str">
        <f>'[1]2017  (non completato) '!K55</f>
        <v>Emilia Romagna</v>
      </c>
      <c r="M96" s="15" t="str">
        <f>'[1]2017  (non completato) '!L55</f>
        <v>Industrial products</v>
      </c>
      <c r="N96" s="15">
        <v>494100</v>
      </c>
      <c r="O96" s="34">
        <v>1980</v>
      </c>
    </row>
    <row r="97" spans="1:15" x14ac:dyDescent="0.2">
      <c r="A97" s="21">
        <f t="shared" si="1"/>
        <v>95</v>
      </c>
      <c r="B97" s="28" t="s">
        <v>218</v>
      </c>
      <c r="C97" s="15" t="s">
        <v>197</v>
      </c>
      <c r="D97" s="32" t="s">
        <v>219</v>
      </c>
      <c r="E97" s="15">
        <f>'[1]2017  (non completato) '!D56</f>
        <v>520</v>
      </c>
      <c r="F97" s="33">
        <f>'[1]2017  (non completato) '!E56</f>
        <v>1</v>
      </c>
      <c r="G97" s="15" t="str">
        <f>'[1]2017  (non completato) '!F56</f>
        <v>Buy out</v>
      </c>
      <c r="H97" s="15">
        <f>'[1]2017  (non completato) '!G56</f>
        <v>2017</v>
      </c>
      <c r="I97" s="15" t="str">
        <f>'[1]2017  (non completato) '!H56</f>
        <v>non venduta</v>
      </c>
      <c r="J97" s="15" t="s">
        <v>16</v>
      </c>
      <c r="K97" s="15" t="str">
        <f>'[1]2017  (non completato) '!J56</f>
        <v>Family &amp; private</v>
      </c>
      <c r="L97" s="15" t="str">
        <f>'[1]2017  (non completato) '!K56</f>
        <v>Veneto</v>
      </c>
      <c r="M97" s="15" t="str">
        <f>'[1]2017  (non completato) '!L56</f>
        <v>Consumer goods</v>
      </c>
      <c r="N97" s="15">
        <v>171200</v>
      </c>
      <c r="O97" s="34">
        <v>1999</v>
      </c>
    </row>
    <row r="98" spans="1:15" x14ac:dyDescent="0.2">
      <c r="A98" s="21">
        <f t="shared" si="1"/>
        <v>96</v>
      </c>
      <c r="B98" s="28" t="s">
        <v>220</v>
      </c>
      <c r="C98" s="15" t="s">
        <v>221</v>
      </c>
      <c r="D98" s="32" t="s">
        <v>222</v>
      </c>
      <c r="E98" s="15">
        <f>'[1]2017  (non completato) '!D58</f>
        <v>23.5</v>
      </c>
      <c r="F98" s="33">
        <f>'[1]2017  (non completato) '!E58</f>
        <v>0.7</v>
      </c>
      <c r="G98" s="15" t="str">
        <f>'[1]2017  (non completato) '!F58</f>
        <v>Buy out</v>
      </c>
      <c r="H98" s="15">
        <f>'[1]2017  (non completato) '!G58</f>
        <v>2017</v>
      </c>
      <c r="I98" s="15" t="str">
        <f>'[1]2017  (non completato) '!H58</f>
        <v>non venduta</v>
      </c>
      <c r="J98" s="15" t="s">
        <v>16</v>
      </c>
      <c r="K98" s="15" t="str">
        <f>'[1]2017  (non completato) '!J58</f>
        <v>Family &amp; private</v>
      </c>
      <c r="L98" s="15" t="str">
        <f>'[1]2017  (non completato) '!K58</f>
        <v>Toscana</v>
      </c>
      <c r="M98" s="15" t="str">
        <f>'[1]2017  (non completato) '!L58</f>
        <v>Consumer goods</v>
      </c>
      <c r="N98" s="15">
        <v>464950</v>
      </c>
      <c r="O98" s="34">
        <v>1998</v>
      </c>
    </row>
    <row r="99" spans="1:15" x14ac:dyDescent="0.2">
      <c r="A99" s="21">
        <f t="shared" si="1"/>
        <v>97</v>
      </c>
      <c r="B99" s="28" t="s">
        <v>223</v>
      </c>
      <c r="C99" s="15" t="s">
        <v>224</v>
      </c>
      <c r="D99" s="32" t="s">
        <v>225</v>
      </c>
      <c r="E99" s="15" t="s">
        <v>16</v>
      </c>
      <c r="F99" s="15" t="str">
        <f>'[1]2017  (non completato) '!E59</f>
        <v>&gt;50%</v>
      </c>
      <c r="G99" s="15" t="str">
        <f>'[1]2017  (non completato) '!F59</f>
        <v>Buy out</v>
      </c>
      <c r="H99" s="15">
        <f>'[1]2017  (non completato) '!G59</f>
        <v>2017</v>
      </c>
      <c r="I99" s="15">
        <v>2023</v>
      </c>
      <c r="J99" s="15" t="s">
        <v>155</v>
      </c>
      <c r="K99" s="15" t="str">
        <f>'[1]2017  (non completato) '!J59</f>
        <v>Secondary Buy Out</v>
      </c>
      <c r="L99" s="15" t="str">
        <f>'[1]2017  (non completato) '!K59</f>
        <v>Lombardia</v>
      </c>
      <c r="M99" s="15" t="str">
        <f>'[1]2017  (non completato) '!L59</f>
        <v>Industrial products</v>
      </c>
      <c r="N99" s="15">
        <v>205940</v>
      </c>
      <c r="O99" s="34">
        <v>2004</v>
      </c>
    </row>
    <row r="100" spans="1:15" x14ac:dyDescent="0.2">
      <c r="A100" s="21">
        <f t="shared" si="1"/>
        <v>98</v>
      </c>
      <c r="B100" s="28" t="s">
        <v>226</v>
      </c>
      <c r="C100" s="15" t="s">
        <v>227</v>
      </c>
      <c r="D100" s="32" t="s">
        <v>228</v>
      </c>
      <c r="E100" s="15">
        <f>'[1]2017  (non completato) '!D60</f>
        <v>200</v>
      </c>
      <c r="F100" s="33">
        <f>'[1]2017  (non completato) '!E60</f>
        <v>0.95</v>
      </c>
      <c r="G100" s="15" t="str">
        <f>'[1]2017  (non completato) '!F60</f>
        <v>Buy Out</v>
      </c>
      <c r="H100" s="15">
        <f>'[1]2017  (non completato) '!G60</f>
        <v>2017</v>
      </c>
      <c r="I100" s="15">
        <v>2024</v>
      </c>
      <c r="J100" s="15" t="s">
        <v>26</v>
      </c>
      <c r="K100" s="15" t="str">
        <f>'[1]2017  (non completato) '!J60</f>
        <v>Farnily &amp; Private</v>
      </c>
      <c r="L100" s="15" t="str">
        <f>'[1]2017  (non completato) '!K60</f>
        <v>Liguria</v>
      </c>
      <c r="M100" s="15" t="str">
        <f>'[1]2017  (non completato) '!L60</f>
        <v>Transportation</v>
      </c>
      <c r="N100" s="15">
        <v>701000</v>
      </c>
      <c r="O100" s="34">
        <v>1993</v>
      </c>
    </row>
    <row r="101" spans="1:15" x14ac:dyDescent="0.2">
      <c r="A101" s="21">
        <f t="shared" si="1"/>
        <v>99</v>
      </c>
      <c r="B101" s="28" t="s">
        <v>229</v>
      </c>
      <c r="C101" s="15" t="s">
        <v>230</v>
      </c>
      <c r="D101" s="32" t="s">
        <v>231</v>
      </c>
      <c r="E101" s="15">
        <f>'[1]2017  (non completato) '!D63</f>
        <v>8</v>
      </c>
      <c r="F101" s="33">
        <f>'[1]2017  (non completato) '!E63</f>
        <v>0.37</v>
      </c>
      <c r="G101" s="15" t="str">
        <f>'[1]2017  (non completato) '!F63</f>
        <v>Expansion</v>
      </c>
      <c r="H101" s="15">
        <f>'[1]2017  (non completato) '!G63</f>
        <v>2017</v>
      </c>
      <c r="I101" s="15">
        <v>2023</v>
      </c>
      <c r="J101" s="15" t="s">
        <v>26</v>
      </c>
      <c r="K101" s="15" t="str">
        <f>'[1]2017  (non completato) '!J63</f>
        <v>Family &amp; Private</v>
      </c>
      <c r="L101" s="15" t="str">
        <f>'[1]2017  (non completato) '!K63</f>
        <v>Veneto</v>
      </c>
      <c r="M101" s="15" t="str">
        <f>'[1]2017  (non completato) '!L63</f>
        <v>Other professional and social services</v>
      </c>
      <c r="N101" s="15">
        <v>551000</v>
      </c>
      <c r="O101" s="34">
        <v>2010</v>
      </c>
    </row>
    <row r="102" spans="1:15" x14ac:dyDescent="0.2">
      <c r="A102" s="21">
        <f t="shared" si="1"/>
        <v>100</v>
      </c>
      <c r="B102" s="28" t="s">
        <v>232</v>
      </c>
      <c r="C102" s="15" t="s">
        <v>233</v>
      </c>
      <c r="D102" s="32" t="s">
        <v>234</v>
      </c>
      <c r="E102" s="15">
        <f>'[1]2017  (non completato) '!D65</f>
        <v>20.399999999999999</v>
      </c>
      <c r="F102" s="33">
        <f>'[1]2017  (non completato) '!E65</f>
        <v>0.46</v>
      </c>
      <c r="G102" s="15" t="str">
        <f>'[1]2017  (non completato) '!F65</f>
        <v>Expansion</v>
      </c>
      <c r="H102" s="15">
        <f>'[1]2017  (non completato) '!G65</f>
        <v>2017</v>
      </c>
      <c r="I102" s="15" t="str">
        <f>'[1]2017  (non completato) '!H65</f>
        <v>non venduta</v>
      </c>
      <c r="J102" s="15" t="s">
        <v>16</v>
      </c>
      <c r="K102" s="15" t="str">
        <f>'[1]2017  (non completato) '!J65</f>
        <v>Local Parent</v>
      </c>
      <c r="L102" s="15" t="str">
        <f>'[1]2017  (non completato) '!K65</f>
        <v>Veneto</v>
      </c>
      <c r="M102" s="15" t="str">
        <f>'[1]2017  (non completato) '!L65</f>
        <v>Other professional and social services</v>
      </c>
      <c r="N102" s="15" t="s">
        <v>235</v>
      </c>
      <c r="O102" s="34">
        <v>1994</v>
      </c>
    </row>
    <row r="103" spans="1:15" x14ac:dyDescent="0.2">
      <c r="A103" s="21">
        <f t="shared" si="1"/>
        <v>101</v>
      </c>
      <c r="B103" s="28" t="s">
        <v>236</v>
      </c>
      <c r="C103" s="15" t="s">
        <v>237</v>
      </c>
      <c r="D103" s="32" t="s">
        <v>238</v>
      </c>
      <c r="E103" s="15">
        <f>'[1]2017  (non completato) '!D66</f>
        <v>2</v>
      </c>
      <c r="F103" s="33">
        <f>'[1]2017  (non completato) '!E66</f>
        <v>0.6</v>
      </c>
      <c r="G103" s="15" t="str">
        <f>'[1]2017  (non completato) '!F66</f>
        <v>Expansion</v>
      </c>
      <c r="H103" s="15">
        <f>'[1]2017  (non completato) '!G66</f>
        <v>2017</v>
      </c>
      <c r="I103" s="15" t="str">
        <f>'[1]2017  (non completato) '!H66</f>
        <v>non venduta</v>
      </c>
      <c r="J103" s="15" t="s">
        <v>16</v>
      </c>
      <c r="K103" s="15" t="str">
        <f>'[1]2017  (non completato) '!J66</f>
        <v>Family &amp; Private</v>
      </c>
      <c r="L103" s="15" t="str">
        <f>'[1]2017  (non completato) '!K66</f>
        <v>Veneto</v>
      </c>
      <c r="M103" s="15" t="str">
        <f>'[1]2017  (non completato) '!L66</f>
        <v>Industrial products</v>
      </c>
      <c r="N103" s="15" t="s">
        <v>239</v>
      </c>
      <c r="O103" s="34">
        <v>1995</v>
      </c>
    </row>
    <row r="104" spans="1:15" x14ac:dyDescent="0.2">
      <c r="A104" s="21">
        <f t="shared" si="1"/>
        <v>102</v>
      </c>
      <c r="B104" s="28" t="s">
        <v>240</v>
      </c>
      <c r="C104" s="15" t="s">
        <v>175</v>
      </c>
      <c r="D104" s="32" t="s">
        <v>241</v>
      </c>
      <c r="E104" s="15">
        <f>'[1]2017  (non completato) '!D68</f>
        <v>44.9</v>
      </c>
      <c r="F104" s="33">
        <f>'[1]2017  (non completato) '!E68</f>
        <v>1</v>
      </c>
      <c r="G104" s="15" t="str">
        <f>'[1]2017  (non completato) '!F68</f>
        <v>Buy out</v>
      </c>
      <c r="H104" s="15">
        <f>'[1]2017  (non completato) '!G68</f>
        <v>2017</v>
      </c>
      <c r="I104" s="15" t="str">
        <f>'[1]2017  (non completato) '!H68</f>
        <v>non venduta</v>
      </c>
      <c r="J104" s="15" t="s">
        <v>16</v>
      </c>
      <c r="K104" s="15" t="str">
        <f>'[1]2017  (non completato) '!J68</f>
        <v>Family &amp; Private</v>
      </c>
      <c r="L104" s="15" t="str">
        <f>'[1]2017  (non completato) '!K68</f>
        <v>Piemonte</v>
      </c>
      <c r="M104" s="15" t="str">
        <f>'[1]2017  (non completato) '!L68</f>
        <v>Industrial products</v>
      </c>
      <c r="N104" s="15">
        <v>293209</v>
      </c>
      <c r="O104" s="34">
        <v>1962</v>
      </c>
    </row>
    <row r="105" spans="1:15" x14ac:dyDescent="0.2">
      <c r="A105" s="21">
        <f t="shared" si="1"/>
        <v>103</v>
      </c>
      <c r="B105" s="28" t="s">
        <v>242</v>
      </c>
      <c r="C105" s="15" t="s">
        <v>211</v>
      </c>
      <c r="D105" s="32" t="s">
        <v>243</v>
      </c>
      <c r="E105" s="15">
        <f>'[1]2017  (non completato) '!D69</f>
        <v>277</v>
      </c>
      <c r="F105" s="33">
        <f>'[1]2017  (non completato) '!E69</f>
        <v>1</v>
      </c>
      <c r="G105" s="15" t="str">
        <f>'[1]2017  (non completato) '!F69</f>
        <v>Buy out</v>
      </c>
      <c r="H105" s="15">
        <f>'[1]2017  (non completato) '!G69</f>
        <v>2017</v>
      </c>
      <c r="I105" s="15">
        <v>2022</v>
      </c>
      <c r="J105" s="15" t="s">
        <v>155</v>
      </c>
      <c r="K105" s="15" t="str">
        <f>'[1]2017  (non completato) '!J69</f>
        <v>Secondary Buy Out</v>
      </c>
      <c r="L105" s="15" t="str">
        <f>'[1]2017  (non completato) '!K69</f>
        <v>Lombardia</v>
      </c>
      <c r="M105" s="15" t="s">
        <v>140</v>
      </c>
      <c r="N105" s="15">
        <v>108200</v>
      </c>
      <c r="O105" s="34">
        <v>2016</v>
      </c>
    </row>
    <row r="106" spans="1:15" x14ac:dyDescent="0.2">
      <c r="A106" s="21">
        <f t="shared" si="1"/>
        <v>104</v>
      </c>
      <c r="B106" s="28" t="s">
        <v>244</v>
      </c>
      <c r="C106" s="15" t="s">
        <v>245</v>
      </c>
      <c r="D106" s="32" t="s">
        <v>246</v>
      </c>
      <c r="E106" s="15">
        <f>'[1]2017  (non completato) '!D71</f>
        <v>35.4</v>
      </c>
      <c r="F106" s="15" t="str">
        <f>'[1]2017  (non completato) '!E71</f>
        <v>&gt;50%</v>
      </c>
      <c r="G106" s="15" t="str">
        <f>'[1]2017  (non completato) '!F71</f>
        <v>Buy out</v>
      </c>
      <c r="H106" s="15">
        <f>'[1]2017  (non completato) '!G71</f>
        <v>2017</v>
      </c>
      <c r="I106" s="15" t="str">
        <f>'[1]2017  (non completato) '!H71</f>
        <v>non venduta</v>
      </c>
      <c r="J106" s="15" t="s">
        <v>16</v>
      </c>
      <c r="K106" s="15" t="str">
        <f>'[1]2017  (non completato) '!J71</f>
        <v>Family &amp; private</v>
      </c>
      <c r="L106" s="15" t="str">
        <f>'[1]2017  (non completato) '!K71</f>
        <v>Veneto</v>
      </c>
      <c r="M106" s="15" t="str">
        <f>'[1]2017  (non completato) '!L71</f>
        <v>Industrial products</v>
      </c>
      <c r="N106" s="15">
        <v>231000</v>
      </c>
      <c r="O106" s="34">
        <v>1977</v>
      </c>
    </row>
    <row r="107" spans="1:15" x14ac:dyDescent="0.2">
      <c r="A107" s="21">
        <f t="shared" si="1"/>
        <v>105</v>
      </c>
      <c r="B107" s="28" t="s">
        <v>247</v>
      </c>
      <c r="C107" s="15" t="s">
        <v>182</v>
      </c>
      <c r="D107" s="32" t="s">
        <v>248</v>
      </c>
      <c r="E107" s="15">
        <f>'[1]2017  (non completato) '!D72</f>
        <v>17.7</v>
      </c>
      <c r="F107" s="33">
        <f>'[1]2017  (non completato) '!E72</f>
        <v>0.75</v>
      </c>
      <c r="G107" s="15" t="str">
        <f>'[1]2017  (non completato) '!F72</f>
        <v>Buy out</v>
      </c>
      <c r="H107" s="15">
        <f>'[1]2017  (non completato) '!G72</f>
        <v>2017</v>
      </c>
      <c r="I107" s="15" t="str">
        <f>'[1]2017  (non completato) '!H72</f>
        <v>non venduta</v>
      </c>
      <c r="J107" s="15" t="s">
        <v>16</v>
      </c>
      <c r="K107" s="15" t="str">
        <f>'[1]2017  (non completato) '!J72</f>
        <v>Family &amp; private</v>
      </c>
      <c r="L107" s="15" t="str">
        <f>'[1]2017  (non completato) '!K72</f>
        <v>Emilia Romagna</v>
      </c>
      <c r="M107" s="15" t="str">
        <f>'[1]2017  (non completato) '!L72</f>
        <v>Consumer goods</v>
      </c>
      <c r="N107" s="15" t="s">
        <v>249</v>
      </c>
      <c r="O107" s="34">
        <v>1994</v>
      </c>
    </row>
    <row r="108" spans="1:15" x14ac:dyDescent="0.2">
      <c r="A108" s="21">
        <f t="shared" si="1"/>
        <v>106</v>
      </c>
      <c r="B108" s="28" t="s">
        <v>250</v>
      </c>
      <c r="C108" s="15" t="s">
        <v>18</v>
      </c>
      <c r="D108" s="32" t="s">
        <v>248</v>
      </c>
      <c r="E108" s="15">
        <f>'[1]2017  (non completato) '!D73</f>
        <v>250</v>
      </c>
      <c r="F108" s="33">
        <f>'[1]2017  (non completato) '!E73</f>
        <v>0.7</v>
      </c>
      <c r="G108" s="15" t="str">
        <f>'[1]2017  (non completato) '!F73</f>
        <v>Buy out</v>
      </c>
      <c r="H108" s="15">
        <f>'[1]2017  (non completato) '!G73</f>
        <v>2017</v>
      </c>
      <c r="I108" s="15">
        <v>2023</v>
      </c>
      <c r="J108" s="15" t="s">
        <v>187</v>
      </c>
      <c r="K108" s="15" t="str">
        <f>'[1]2017  (non completato) '!J73</f>
        <v>Secondary Buy Out</v>
      </c>
      <c r="L108" s="15" t="str">
        <f>'[1]2017  (non completato) '!K73</f>
        <v>Lombardia</v>
      </c>
      <c r="M108" s="15" t="str">
        <f>'[1]2017  (non completato) '!L73</f>
        <v>Food and beverage</v>
      </c>
      <c r="N108" s="15">
        <v>469000</v>
      </c>
      <c r="O108" s="34">
        <v>2000</v>
      </c>
    </row>
    <row r="109" spans="1:15" x14ac:dyDescent="0.2">
      <c r="A109" s="21">
        <f t="shared" si="1"/>
        <v>107</v>
      </c>
      <c r="B109" s="28" t="s">
        <v>251</v>
      </c>
      <c r="C109" s="15" t="s">
        <v>252</v>
      </c>
      <c r="D109" s="32" t="s">
        <v>253</v>
      </c>
      <c r="E109" s="15">
        <f>'[1]2017  (non completato) '!D75</f>
        <v>35.4</v>
      </c>
      <c r="F109" s="33">
        <f>'[1]2017  (non completato) '!E75</f>
        <v>1</v>
      </c>
      <c r="G109" s="15" t="str">
        <f>'[1]2017  (non completato) '!F75</f>
        <v>Buy Out</v>
      </c>
      <c r="H109" s="15">
        <f>'[1]2017  (non completato) '!G75</f>
        <v>2017</v>
      </c>
      <c r="I109" s="15">
        <f>'[1]2017  (non completato) '!H75</f>
        <v>2021</v>
      </c>
      <c r="J109" s="15" t="s">
        <v>187</v>
      </c>
      <c r="K109" s="15" t="str">
        <f>'[1]2017  (non completato) '!J75</f>
        <v>Family &amp; Private</v>
      </c>
      <c r="L109" s="15" t="str">
        <f>'[1]2017  (non completato) '!K75</f>
        <v>Lombardia</v>
      </c>
      <c r="M109" s="15" t="str">
        <f>'[1]2017  (non completato) '!L75</f>
        <v>ICT</v>
      </c>
      <c r="N109" s="15">
        <v>620100</v>
      </c>
      <c r="O109" s="34">
        <v>2004</v>
      </c>
    </row>
    <row r="110" spans="1:15" x14ac:dyDescent="0.2">
      <c r="A110" s="21">
        <f t="shared" si="1"/>
        <v>108</v>
      </c>
      <c r="B110" s="28" t="s">
        <v>254</v>
      </c>
      <c r="C110" s="15" t="s">
        <v>255</v>
      </c>
      <c r="D110" s="32" t="s">
        <v>256</v>
      </c>
      <c r="E110" s="15" t="s">
        <v>16</v>
      </c>
      <c r="F110" s="15" t="str">
        <f>'[1]2017  (non completato) '!E76</f>
        <v>&lt;50%</v>
      </c>
      <c r="G110" s="15" t="str">
        <f>'[1]2017  (non completato) '!F76</f>
        <v>Expansion</v>
      </c>
      <c r="H110" s="15">
        <f>'[1]2017  (non completato) '!G76</f>
        <v>2017</v>
      </c>
      <c r="I110" s="15" t="s">
        <v>257</v>
      </c>
      <c r="J110" s="15" t="s">
        <v>16</v>
      </c>
      <c r="K110" s="15" t="str">
        <f>'[1]2017  (non completato) '!J76</f>
        <v>Family &amp; Private</v>
      </c>
      <c r="L110" s="15" t="str">
        <f>'[1]2017  (non completato) '!K76</f>
        <v>Lombardia</v>
      </c>
      <c r="M110" s="15" t="str">
        <f>'[1]2017  (non completato) '!L76</f>
        <v>ICT</v>
      </c>
      <c r="N110" s="15">
        <v>620909</v>
      </c>
      <c r="O110" s="34">
        <v>2001</v>
      </c>
    </row>
    <row r="111" spans="1:15" x14ac:dyDescent="0.2">
      <c r="A111" s="21">
        <f t="shared" si="1"/>
        <v>109</v>
      </c>
      <c r="B111" s="28" t="s">
        <v>258</v>
      </c>
      <c r="C111" s="15" t="s">
        <v>259</v>
      </c>
      <c r="D111" s="32" t="s">
        <v>260</v>
      </c>
      <c r="E111" s="15">
        <f>'[1]2017  (non completato) '!D77</f>
        <v>37</v>
      </c>
      <c r="F111" s="15" t="str">
        <f>'[1]2017  (non completato) '!E77</f>
        <v>&gt;50%</v>
      </c>
      <c r="G111" s="15" t="str">
        <f>'[1]2017  (non completato) '!F77</f>
        <v>Buy Out</v>
      </c>
      <c r="H111" s="15">
        <f>'[1]2017  (non completato) '!G77</f>
        <v>2017</v>
      </c>
      <c r="I111" s="15" t="s">
        <v>257</v>
      </c>
      <c r="J111" s="15" t="s">
        <v>16</v>
      </c>
      <c r="K111" s="15" t="str">
        <f>'[1]2017  (non completato) '!J77</f>
        <v>Farmy &amp; Private</v>
      </c>
      <c r="L111" s="15" t="str">
        <f>'[1]2017  (non completato) '!K77</f>
        <v>Lombardia</v>
      </c>
      <c r="M111" s="15" t="str">
        <f>'[1]2017  (non completato) '!L77</f>
        <v>Other professional and social services</v>
      </c>
      <c r="N111" s="15">
        <v>782000</v>
      </c>
      <c r="O111" s="34">
        <v>1998</v>
      </c>
    </row>
    <row r="112" spans="1:15" x14ac:dyDescent="0.2">
      <c r="A112" s="21">
        <f t="shared" si="1"/>
        <v>110</v>
      </c>
      <c r="B112" s="28" t="s">
        <v>261</v>
      </c>
      <c r="C112" s="15" t="s">
        <v>106</v>
      </c>
      <c r="D112" s="32" t="s">
        <v>262</v>
      </c>
      <c r="E112" s="15" t="s">
        <v>16</v>
      </c>
      <c r="F112" s="33">
        <f>'[1]2017  (non completato) '!E78</f>
        <v>1</v>
      </c>
      <c r="G112" s="15" t="str">
        <f>'[1]2017  (non completato) '!F78</f>
        <v>Buy Out</v>
      </c>
      <c r="H112" s="15">
        <f>'[1]2017  (non completato) '!G78</f>
        <v>2017</v>
      </c>
      <c r="I112" s="15" t="s">
        <v>257</v>
      </c>
      <c r="J112" s="15" t="s">
        <v>16</v>
      </c>
      <c r="K112" s="15" t="str">
        <f>'[1]2017  (non completato) '!J78</f>
        <v>Farnily &amp; Private</v>
      </c>
      <c r="L112" s="15" t="str">
        <f>'[1]2017  (non completato) '!K78</f>
        <v>Lombardia</v>
      </c>
      <c r="M112" s="15" t="str">
        <f>'[1]2017  (non completato) '!L78</f>
        <v>Food and beverage</v>
      </c>
      <c r="N112" s="15">
        <v>108909</v>
      </c>
      <c r="O112" s="34">
        <v>2003</v>
      </c>
    </row>
    <row r="113" spans="1:15" x14ac:dyDescent="0.2">
      <c r="A113" s="21">
        <f t="shared" si="1"/>
        <v>111</v>
      </c>
      <c r="B113" s="28" t="s">
        <v>263</v>
      </c>
      <c r="C113" s="15" t="s">
        <v>264</v>
      </c>
      <c r="D113" s="32" t="s">
        <v>265</v>
      </c>
      <c r="E113" s="15">
        <f>'[1]2017  (non completato) '!D81</f>
        <v>65</v>
      </c>
      <c r="F113" s="33">
        <f>'[1]2017  (non completato) '!E81</f>
        <v>0.13</v>
      </c>
      <c r="G113" s="15" t="str">
        <f>'[1]2017  (non completato) '!F81</f>
        <v>Replaceromt</v>
      </c>
      <c r="H113" s="15">
        <f>'[1]2017  (non completato) '!G81</f>
        <v>2017</v>
      </c>
      <c r="I113" s="15" t="s">
        <v>257</v>
      </c>
      <c r="J113" s="15" t="s">
        <v>16</v>
      </c>
      <c r="K113" s="15" t="str">
        <f>'[1]2017  (non completato) '!J81</f>
        <v>Family &amp; Private</v>
      </c>
      <c r="L113" s="15" t="str">
        <f>'[1]2017  (non completato) '!K81</f>
        <v>Lazio</v>
      </c>
      <c r="M113" s="15" t="str">
        <f>'[1]2017  (non completato) '!L81</f>
        <v>Transportation</v>
      </c>
      <c r="N113" s="15">
        <v>491000</v>
      </c>
      <c r="O113" s="34">
        <v>2006</v>
      </c>
    </row>
    <row r="114" spans="1:15" x14ac:dyDescent="0.2">
      <c r="A114" s="21">
        <f t="shared" si="1"/>
        <v>112</v>
      </c>
      <c r="B114" s="28" t="s">
        <v>266</v>
      </c>
      <c r="C114" s="15" t="s">
        <v>144</v>
      </c>
      <c r="D114" s="32" t="s">
        <v>267</v>
      </c>
      <c r="E114" s="15">
        <f>'[1]2017  (non completato) '!D82</f>
        <v>40</v>
      </c>
      <c r="F114" s="33">
        <f>'[1]2017  (non completato) '!E82</f>
        <v>0.6</v>
      </c>
      <c r="G114" s="15" t="str">
        <f>'[1]2017  (non completato) '!F82</f>
        <v>Buy out</v>
      </c>
      <c r="H114" s="15">
        <f>'[1]2017  (non completato) '!G82</f>
        <v>2017</v>
      </c>
      <c r="I114" s="15">
        <v>2022</v>
      </c>
      <c r="J114" s="15" t="s">
        <v>187</v>
      </c>
      <c r="K114" s="15" t="str">
        <f>'[1]2017  (non completato) '!J82</f>
        <v>Family &amp; Private</v>
      </c>
      <c r="L114" s="15" t="str">
        <f>'[1]2017  (non completato) '!K82</f>
        <v>Lombardia</v>
      </c>
      <c r="M114" s="15" t="str">
        <f>'[1]2017  (non completato) '!L82</f>
        <v>Food and beverage</v>
      </c>
      <c r="N114" s="15">
        <v>108600</v>
      </c>
      <c r="O114" s="34">
        <v>2000</v>
      </c>
    </row>
    <row r="115" spans="1:15" x14ac:dyDescent="0.2">
      <c r="A115" s="21">
        <f t="shared" si="1"/>
        <v>113</v>
      </c>
      <c r="B115" s="28" t="s">
        <v>268</v>
      </c>
      <c r="C115" s="15" t="s">
        <v>269</v>
      </c>
      <c r="D115" s="32" t="s">
        <v>270</v>
      </c>
      <c r="E115" s="15">
        <f>'[1]2017  (non completato) '!D84</f>
        <v>150</v>
      </c>
      <c r="F115" s="33">
        <f>'[1]2017  (non completato) '!E84</f>
        <v>0.9</v>
      </c>
      <c r="G115" s="15" t="str">
        <f>'[1]2017  (non completato) '!F84</f>
        <v>Buy out</v>
      </c>
      <c r="H115" s="15">
        <f>'[1]2017  (non completato) '!G84</f>
        <v>2017</v>
      </c>
      <c r="I115" s="15">
        <v>2025</v>
      </c>
      <c r="J115" s="15" t="s">
        <v>187</v>
      </c>
      <c r="K115" s="15" t="str">
        <f>'[1]2017  (non completato) '!J84</f>
        <v>Family &amp; Private</v>
      </c>
      <c r="L115" s="15" t="str">
        <f>'[1]2017  (non completato) '!K84</f>
        <v>Veneto</v>
      </c>
      <c r="M115" s="15" t="str">
        <f>'[1]2017  (non completato) '!L84</f>
        <v>Industrial products</v>
      </c>
      <c r="N115" s="15">
        <v>151100</v>
      </c>
      <c r="O115" s="34">
        <v>1966</v>
      </c>
    </row>
    <row r="116" spans="1:15" x14ac:dyDescent="0.2">
      <c r="A116" s="21">
        <f t="shared" si="1"/>
        <v>114</v>
      </c>
      <c r="B116" s="14" t="s">
        <v>271</v>
      </c>
      <c r="C116" s="15" t="s">
        <v>272</v>
      </c>
      <c r="D116" s="16" t="s">
        <v>273</v>
      </c>
      <c r="E116" s="17">
        <f>'[1]2017  (non completato) '!D86</f>
        <v>26</v>
      </c>
      <c r="F116" s="20">
        <f>'[1]2017  (non completato) '!E86</f>
        <v>0.99</v>
      </c>
      <c r="G116" s="17" t="str">
        <f>'[1]2017  (non completato) '!F86</f>
        <v>Buy out</v>
      </c>
      <c r="H116" s="17">
        <f>'[1]2017  (non completato) '!G86</f>
        <v>2017</v>
      </c>
      <c r="I116" s="17" t="s">
        <v>257</v>
      </c>
      <c r="J116" s="17" t="s">
        <v>16</v>
      </c>
      <c r="K116" s="17" t="str">
        <f>'[1]2017  (non completato) '!J86</f>
        <v>Secondary Buy Out</v>
      </c>
      <c r="L116" s="17" t="str">
        <f>'[1]2017  (non completato) '!K86</f>
        <v>Lombardia</v>
      </c>
      <c r="M116" s="17" t="str">
        <f>'[1]2017  (non completato) '!L86</f>
        <v>Industrial products</v>
      </c>
      <c r="N116" s="17">
        <v>256100</v>
      </c>
      <c r="O116" s="34">
        <v>2007</v>
      </c>
    </row>
    <row r="117" spans="1:15" x14ac:dyDescent="0.2">
      <c r="A117" s="21">
        <f t="shared" si="1"/>
        <v>115</v>
      </c>
      <c r="B117" s="14" t="s">
        <v>274</v>
      </c>
      <c r="C117" s="15" t="s">
        <v>275</v>
      </c>
      <c r="D117" s="16" t="s">
        <v>276</v>
      </c>
      <c r="E117" s="17">
        <f>'[1]2017  (non completato) '!D87</f>
        <v>21.5</v>
      </c>
      <c r="F117" s="20">
        <v>0.4</v>
      </c>
      <c r="G117" s="17" t="str">
        <f>'[1]2017  (non completato) '!F87</f>
        <v>Expansion</v>
      </c>
      <c r="H117" s="17">
        <f>'[1]2017  (non completato) '!G87</f>
        <v>2017</v>
      </c>
      <c r="I117" s="17">
        <v>2024</v>
      </c>
      <c r="J117" s="17" t="s">
        <v>187</v>
      </c>
      <c r="K117" s="17" t="str">
        <f>'[1]2017  (non completato) '!J87</f>
        <v>Family &amp; private</v>
      </c>
      <c r="L117" s="17" t="str">
        <f>'[1]2017  (non completato) '!K87</f>
        <v>Emilia Romagna</v>
      </c>
      <c r="M117" s="17" t="str">
        <f>'[1]2017  (non completato) '!L87</f>
        <v>Consumer goods</v>
      </c>
      <c r="N117" s="17">
        <v>264001</v>
      </c>
      <c r="O117" s="34">
        <v>2006</v>
      </c>
    </row>
    <row r="118" spans="1:15" x14ac:dyDescent="0.2">
      <c r="A118" s="21">
        <f t="shared" si="1"/>
        <v>116</v>
      </c>
      <c r="B118" s="14" t="s">
        <v>277</v>
      </c>
      <c r="C118" s="15" t="s">
        <v>278</v>
      </c>
      <c r="D118" s="16" t="s">
        <v>279</v>
      </c>
      <c r="E118" s="17">
        <f>'[1]2017  (non completato) '!D89</f>
        <v>30.4</v>
      </c>
      <c r="F118" s="20">
        <f>'[1]2017  (non completato) '!E89</f>
        <v>0.8</v>
      </c>
      <c r="G118" s="17" t="str">
        <f>'[1]2017  (non completato) '!F89</f>
        <v>Buy out</v>
      </c>
      <c r="H118" s="17">
        <f>'[1]2017  (non completato) '!G89</f>
        <v>2017</v>
      </c>
      <c r="I118" s="17">
        <v>2019</v>
      </c>
      <c r="J118" s="17" t="s">
        <v>155</v>
      </c>
      <c r="K118" s="17" t="str">
        <f>'[1]2017  (non completato) '!J89</f>
        <v>Family &amp; Private</v>
      </c>
      <c r="L118" s="17" t="str">
        <f>'[1]2017  (non completato) '!K89</f>
        <v>Piernonte</v>
      </c>
      <c r="M118" s="17" t="str">
        <f>'[1]2017  (non completato) '!L89</f>
        <v>Utilities</v>
      </c>
      <c r="N118" s="17" t="s">
        <v>280</v>
      </c>
      <c r="O118" s="34">
        <v>1963</v>
      </c>
    </row>
    <row r="119" spans="1:15" x14ac:dyDescent="0.2">
      <c r="A119" s="21">
        <f t="shared" si="1"/>
        <v>117</v>
      </c>
      <c r="B119" s="14" t="s">
        <v>281</v>
      </c>
      <c r="C119" s="15" t="s">
        <v>282</v>
      </c>
      <c r="D119" s="16" t="s">
        <v>283</v>
      </c>
      <c r="E119" s="17">
        <f>'[1]2017  (non completato) '!D91</f>
        <v>150</v>
      </c>
      <c r="F119" s="20">
        <f>'[1]2017  (non completato) '!E91</f>
        <v>0.35</v>
      </c>
      <c r="G119" s="17" t="str">
        <f>'[1]2017  (non completato) '!F91</f>
        <v>Expansion</v>
      </c>
      <c r="H119" s="17">
        <f>'[1]2017  (non completato) '!G91</f>
        <v>2017</v>
      </c>
      <c r="I119" s="17">
        <v>2022</v>
      </c>
      <c r="J119" s="17" t="s">
        <v>26</v>
      </c>
      <c r="K119" s="17" t="str">
        <f>'[1]2017  (non completato) '!J91</f>
        <v>Family &amp; Private</v>
      </c>
      <c r="L119" s="17" t="str">
        <f>'[1]2017  (non completato) '!K91</f>
        <v>Liguria</v>
      </c>
      <c r="M119" s="17" t="str">
        <f>'[1]2017  (non completato) '!L91</f>
        <v>Transportation</v>
      </c>
      <c r="N119" s="17">
        <v>522209</v>
      </c>
      <c r="O119" s="34">
        <v>2016</v>
      </c>
    </row>
    <row r="120" spans="1:15" x14ac:dyDescent="0.2">
      <c r="A120" s="21">
        <f t="shared" si="1"/>
        <v>118</v>
      </c>
      <c r="B120" s="14" t="s">
        <v>284</v>
      </c>
      <c r="C120" s="15" t="s">
        <v>31</v>
      </c>
      <c r="D120" s="16" t="s">
        <v>285</v>
      </c>
      <c r="E120" s="17">
        <f>'[1]2017  (non completato) '!D92</f>
        <v>10.3</v>
      </c>
      <c r="F120" s="20">
        <f>'[1]2017  (non completato) '!E92</f>
        <v>0.68</v>
      </c>
      <c r="G120" s="17" t="str">
        <f>'[1]2017  (non completato) '!F92</f>
        <v>Buy out</v>
      </c>
      <c r="H120" s="17">
        <f>'[1]2017  (non completato) '!G92</f>
        <v>2017</v>
      </c>
      <c r="I120" s="17">
        <v>2021</v>
      </c>
      <c r="J120" s="17" t="s">
        <v>26</v>
      </c>
      <c r="K120" s="17" t="str">
        <f>'[1]2017  (non completato) '!J92</f>
        <v>Family &amp; Private</v>
      </c>
      <c r="L120" s="17" t="str">
        <f>'[1]2017  (non completato) '!K92</f>
        <v>Veneto</v>
      </c>
      <c r="M120" s="17" t="str">
        <f>'[1]2017  (non completato) '!L92</f>
        <v>Food and beverage</v>
      </c>
      <c r="N120" s="17" t="s">
        <v>286</v>
      </c>
      <c r="O120" s="34">
        <v>1994</v>
      </c>
    </row>
    <row r="121" spans="1:15" x14ac:dyDescent="0.2">
      <c r="A121" s="21">
        <f t="shared" si="1"/>
        <v>119</v>
      </c>
      <c r="B121" s="14" t="s">
        <v>287</v>
      </c>
      <c r="C121" s="15" t="s">
        <v>278</v>
      </c>
      <c r="D121" s="16" t="s">
        <v>288</v>
      </c>
      <c r="E121" s="17">
        <f>'[1]2017  (non completato) '!D93</f>
        <v>25.8</v>
      </c>
      <c r="F121" s="20">
        <f>'[1]2017  (non completato) '!E93</f>
        <v>0.7</v>
      </c>
      <c r="G121" s="17" t="str">
        <f>'[1]2017  (non completato) '!F93</f>
        <v>Buy out</v>
      </c>
      <c r="H121" s="17">
        <f>'[1]2017  (non completato) '!G93</f>
        <v>2017</v>
      </c>
      <c r="I121" s="17">
        <v>2019</v>
      </c>
      <c r="J121" s="17" t="s">
        <v>26</v>
      </c>
      <c r="K121" s="17" t="str">
        <f>'[1]2017  (non completato) '!J93</f>
        <v>Family &amp; Private</v>
      </c>
      <c r="L121" s="17" t="str">
        <f>'[1]2017  (non completato) '!K93</f>
        <v>Emilia Romagna</v>
      </c>
      <c r="M121" s="17" t="str">
        <f>'[1]2017  (non completato) '!L93</f>
        <v>Other professional and social services</v>
      </c>
      <c r="N121" s="17">
        <v>281200</v>
      </c>
      <c r="O121" s="34">
        <v>2012</v>
      </c>
    </row>
    <row r="122" spans="1:15" x14ac:dyDescent="0.2">
      <c r="A122" s="21">
        <f t="shared" si="1"/>
        <v>120</v>
      </c>
      <c r="B122" s="14" t="s">
        <v>289</v>
      </c>
      <c r="C122" s="15" t="s">
        <v>98</v>
      </c>
      <c r="D122" s="16" t="s">
        <v>290</v>
      </c>
      <c r="E122" s="17">
        <f>'[1]2017  (non completato) '!D95</f>
        <v>9.1</v>
      </c>
      <c r="F122" s="20">
        <f>'[1]2017  (non completato) '!E95</f>
        <v>0.7</v>
      </c>
      <c r="G122" s="17" t="str">
        <f>'[1]2017  (non completato) '!F95</f>
        <v>Buy Out</v>
      </c>
      <c r="H122" s="17">
        <f>'[1]2017  (non completato) '!G95</f>
        <v>2017</v>
      </c>
      <c r="I122" s="17">
        <v>2021</v>
      </c>
      <c r="J122" s="17" t="s">
        <v>26</v>
      </c>
      <c r="K122" s="17" t="str">
        <f>'[1]2017  (non completato) '!J95</f>
        <v>Far-fly &amp; Private</v>
      </c>
      <c r="L122" s="17" t="str">
        <f>'[1]2017  (non completato) '!K95</f>
        <v>Emilia Romagna</v>
      </c>
      <c r="M122" s="17" t="str">
        <f>'[1]2017  (non completato) '!L95</f>
        <v>ICT</v>
      </c>
      <c r="N122" s="17">
        <v>620909</v>
      </c>
      <c r="O122" s="34">
        <v>2015</v>
      </c>
    </row>
    <row r="123" spans="1:15" x14ac:dyDescent="0.2">
      <c r="A123" s="21">
        <f t="shared" si="1"/>
        <v>121</v>
      </c>
      <c r="B123" s="14" t="s">
        <v>291</v>
      </c>
      <c r="C123" s="15" t="s">
        <v>113</v>
      </c>
      <c r="D123" s="16" t="s">
        <v>292</v>
      </c>
      <c r="E123" s="17">
        <f>'[1]2017  (non completato) '!D97</f>
        <v>6</v>
      </c>
      <c r="F123" s="20">
        <f>'[1]2017  (non completato) '!E97</f>
        <v>0.6</v>
      </c>
      <c r="G123" s="17" t="str">
        <f>'[1]2017  (non completato) '!F97</f>
        <v>Buy Out</v>
      </c>
      <c r="H123" s="17">
        <f>'[1]2017  (non completato) '!G97</f>
        <v>2017</v>
      </c>
      <c r="I123" s="17">
        <v>2021</v>
      </c>
      <c r="J123" s="17" t="s">
        <v>187</v>
      </c>
      <c r="K123" s="17" t="str">
        <f>'[1]2017  (non completato) '!J97</f>
        <v>Family &amp; Private</v>
      </c>
      <c r="L123" s="17" t="str">
        <f>'[1]2017  (non completato) '!K97</f>
        <v>Campania</v>
      </c>
      <c r="M123" s="17" t="str">
        <f>'[1]2017  (non completato) '!L97</f>
        <v>Industrial products</v>
      </c>
      <c r="N123" s="17">
        <v>282910</v>
      </c>
      <c r="O123" s="34">
        <v>1981</v>
      </c>
    </row>
    <row r="124" spans="1:15" x14ac:dyDescent="0.2">
      <c r="A124" s="21">
        <f t="shared" si="1"/>
        <v>122</v>
      </c>
      <c r="B124" s="28" t="s">
        <v>293</v>
      </c>
      <c r="C124" s="15" t="s">
        <v>294</v>
      </c>
      <c r="D124" s="32" t="s">
        <v>295</v>
      </c>
      <c r="E124" s="15" t="s">
        <v>16</v>
      </c>
      <c r="F124" s="33">
        <f>'[1]2017  (non completato) '!E98</f>
        <v>1</v>
      </c>
      <c r="G124" s="15" t="str">
        <f>'[1]2017  (non completato) '!F98</f>
        <v>Buy Out</v>
      </c>
      <c r="H124" s="15">
        <f>'[1]2017  (non completato) '!G98</f>
        <v>2017</v>
      </c>
      <c r="I124" s="15">
        <v>2021</v>
      </c>
      <c r="J124" s="15" t="s">
        <v>26</v>
      </c>
      <c r="K124" s="15" t="str">
        <f>'[1]2017  (non completato) '!J98</f>
        <v>Family &amp; Private</v>
      </c>
      <c r="L124" s="15" t="str">
        <f>'[1]2017  (non completato) '!K98</f>
        <v>Emilia Romagna</v>
      </c>
      <c r="M124" s="15" t="str">
        <f>'[1]2017  (non completato) '!L98</f>
        <v>Industrial products</v>
      </c>
      <c r="N124" s="15">
        <v>222000</v>
      </c>
      <c r="O124" s="34">
        <v>1990</v>
      </c>
    </row>
    <row r="125" spans="1:15" x14ac:dyDescent="0.2">
      <c r="A125" s="21">
        <f t="shared" si="1"/>
        <v>123</v>
      </c>
      <c r="B125" s="28" t="s">
        <v>296</v>
      </c>
      <c r="C125" s="15" t="s">
        <v>139</v>
      </c>
      <c r="D125" s="32" t="s">
        <v>297</v>
      </c>
      <c r="E125" s="15" t="s">
        <v>16</v>
      </c>
      <c r="F125" s="33">
        <f>'[1]2017  (non completato) '!E101</f>
        <v>0.51</v>
      </c>
      <c r="G125" s="15" t="str">
        <f>'[1]2017  (non completato) '!F101</f>
        <v>Turnaround</v>
      </c>
      <c r="H125" s="15">
        <f>'[1]2017  (non completato) '!G101</f>
        <v>2017</v>
      </c>
      <c r="I125" s="15">
        <v>2019</v>
      </c>
      <c r="J125" s="15" t="s">
        <v>26</v>
      </c>
      <c r="K125" s="15" t="str">
        <f>'[1]2017  (non completato) '!J101</f>
        <v>Family &amp; Private</v>
      </c>
      <c r="L125" s="15" t="str">
        <f>'[1]2017  (non completato) '!K101</f>
        <v>Piernonte</v>
      </c>
      <c r="M125" s="15" t="str">
        <f>'[1]2017  (non completato) '!L101</f>
        <v>Industrial products</v>
      </c>
      <c r="N125" s="15">
        <v>131000</v>
      </c>
      <c r="O125" s="34">
        <v>1999</v>
      </c>
    </row>
    <row r="126" spans="1:15" x14ac:dyDescent="0.2">
      <c r="A126" s="21">
        <f t="shared" si="1"/>
        <v>124</v>
      </c>
      <c r="B126" s="28" t="s">
        <v>298</v>
      </c>
      <c r="C126" s="15" t="s">
        <v>139</v>
      </c>
      <c r="D126" s="32" t="s">
        <v>299</v>
      </c>
      <c r="E126" s="15" t="s">
        <v>16</v>
      </c>
      <c r="F126" s="33">
        <f>'[1]2017  (non completato) '!E103</f>
        <v>0.9</v>
      </c>
      <c r="G126" s="15" t="str">
        <f>'[1]2017  (non completato) '!F103</f>
        <v>Buy out</v>
      </c>
      <c r="H126" s="15">
        <f>'[1]2017  (non completato) '!G103</f>
        <v>2017</v>
      </c>
      <c r="I126" s="15">
        <v>2023</v>
      </c>
      <c r="J126" s="15" t="s">
        <v>26</v>
      </c>
      <c r="K126" s="15" t="str">
        <f>'[1]2017  (non completato) '!J103</f>
        <v>Family &amp; Private</v>
      </c>
      <c r="L126" s="15" t="str">
        <f>'[1]2017  (non completato) '!K103</f>
        <v>Veneto</v>
      </c>
      <c r="M126" s="15" t="str">
        <f>'[1]2017  (non completato) '!L103</f>
        <v>Industrial products</v>
      </c>
      <c r="N126" s="15">
        <v>260000</v>
      </c>
      <c r="O126" s="34">
        <v>1989</v>
      </c>
    </row>
    <row r="127" spans="1:15" x14ac:dyDescent="0.2">
      <c r="A127" s="21">
        <f t="shared" si="1"/>
        <v>125</v>
      </c>
      <c r="B127" s="28" t="s">
        <v>300</v>
      </c>
      <c r="C127" s="15" t="s">
        <v>301</v>
      </c>
      <c r="D127" s="32" t="s">
        <v>302</v>
      </c>
      <c r="E127" s="15">
        <f>'[1]2017  (non completato) '!D105</f>
        <v>35.4</v>
      </c>
      <c r="F127" s="33">
        <f>'[1]2017  (non completato) '!E105</f>
        <v>0.75</v>
      </c>
      <c r="G127" s="15" t="str">
        <f>'[1]2017  (non completato) '!F105</f>
        <v>Buy Out</v>
      </c>
      <c r="H127" s="15">
        <f>'[1]2017  (non completato) '!G105</f>
        <v>2017</v>
      </c>
      <c r="I127" s="15">
        <v>2020</v>
      </c>
      <c r="J127" s="15" t="s">
        <v>26</v>
      </c>
      <c r="K127" s="15" t="str">
        <f>'[1]2017  (non completato) '!J105</f>
        <v>Secondary Buy Out</v>
      </c>
      <c r="L127" s="15" t="str">
        <f>'[1]2017  (non completato) '!K105</f>
        <v>Lombardia</v>
      </c>
      <c r="M127" s="15" t="str">
        <f>'[1]2017  (non completato) '!L105</f>
        <v>Industrial products</v>
      </c>
      <c r="N127" s="15">
        <v>239100</v>
      </c>
      <c r="O127" s="34">
        <v>2010</v>
      </c>
    </row>
    <row r="128" spans="1:15" x14ac:dyDescent="0.2">
      <c r="A128" s="21">
        <f t="shared" si="1"/>
        <v>126</v>
      </c>
      <c r="B128" s="28" t="s">
        <v>303</v>
      </c>
      <c r="C128" s="15" t="s">
        <v>43</v>
      </c>
      <c r="D128" s="32" t="s">
        <v>304</v>
      </c>
      <c r="E128" s="15">
        <f>'[1]2017  (non completato) '!D106</f>
        <v>24.3</v>
      </c>
      <c r="F128" s="33">
        <f>'[1]2017  (non completato) '!E106</f>
        <v>0.73</v>
      </c>
      <c r="G128" s="15" t="str">
        <f>'[1]2017  (non completato) '!F106</f>
        <v>Buy out</v>
      </c>
      <c r="H128" s="15">
        <f>'[1]2017  (non completato) '!G106</f>
        <v>2017</v>
      </c>
      <c r="I128" s="15">
        <v>2023</v>
      </c>
      <c r="J128" s="15" t="s">
        <v>208</v>
      </c>
      <c r="K128" s="15" t="str">
        <f>'[1]2017  (non completato) '!J106</f>
        <v>Secondary Buy Out</v>
      </c>
      <c r="L128" s="15" t="str">
        <f>'[1]2017  (non completato) '!K106</f>
        <v>Veneto</v>
      </c>
      <c r="M128" s="15" t="str">
        <f>'[1]2017  (non completato) '!L106</f>
        <v>Industrial products</v>
      </c>
      <c r="N128" s="15">
        <v>222200</v>
      </c>
      <c r="O128" s="34">
        <v>2000</v>
      </c>
    </row>
    <row r="129" spans="1:15" x14ac:dyDescent="0.2">
      <c r="A129" s="21">
        <f t="shared" si="1"/>
        <v>127</v>
      </c>
      <c r="B129" s="28" t="s">
        <v>305</v>
      </c>
      <c r="C129" s="15" t="s">
        <v>43</v>
      </c>
      <c r="D129" s="32" t="s">
        <v>306</v>
      </c>
      <c r="E129" s="15">
        <f>'[1]2017  (non completato) '!D108</f>
        <v>11.8</v>
      </c>
      <c r="F129" s="33">
        <f>'[1]2017  (non completato) '!E108</f>
        <v>0.7</v>
      </c>
      <c r="G129" s="15" t="str">
        <f>'[1]2017  (non completato) '!F108</f>
        <v>Buy Out</v>
      </c>
      <c r="H129" s="15">
        <f>'[1]2017  (non completato) '!G108</f>
        <v>2017</v>
      </c>
      <c r="I129" s="15">
        <v>2023</v>
      </c>
      <c r="J129" s="15" t="s">
        <v>26</v>
      </c>
      <c r="K129" s="15" t="str">
        <f>'[1]2017  (non completato) '!J108</f>
        <v>Family &amp; Private</v>
      </c>
      <c r="L129" s="15" t="str">
        <f>'[1]2017  (non completato) '!K108</f>
        <v>Lombardia</v>
      </c>
      <c r="M129" s="15" t="str">
        <f>'[1]2017  (non completato) '!L108</f>
        <v>Industrial products</v>
      </c>
      <c r="N129" s="15" t="s">
        <v>307</v>
      </c>
      <c r="O129" s="34">
        <v>2006</v>
      </c>
    </row>
    <row r="130" spans="1:15" x14ac:dyDescent="0.2">
      <c r="A130" s="21">
        <f t="shared" si="1"/>
        <v>128</v>
      </c>
      <c r="B130" s="28" t="s">
        <v>308</v>
      </c>
      <c r="C130" s="15" t="s">
        <v>309</v>
      </c>
      <c r="D130" s="32" t="s">
        <v>310</v>
      </c>
      <c r="E130" s="15" t="str">
        <f>'[1]2017  (non completato) '!D110</f>
        <v>100.0</v>
      </c>
      <c r="F130" s="33">
        <f>'[1]2017  (non completato) '!E110</f>
        <v>0.11</v>
      </c>
      <c r="G130" s="15" t="str">
        <f>'[1]2017  (non completato) '!F110</f>
        <v>Expansion</v>
      </c>
      <c r="H130" s="15">
        <f>'[1]2017  (non completato) '!G110</f>
        <v>2017</v>
      </c>
      <c r="I130" s="15">
        <v>2017</v>
      </c>
      <c r="J130" s="15" t="s">
        <v>311</v>
      </c>
      <c r="K130" s="15" t="str">
        <f>'[1]2017  (non completato) '!J110</f>
        <v>Other</v>
      </c>
      <c r="L130" s="15" t="str">
        <f>'[1]2017  (non completato) '!K110</f>
        <v>Emilia Romagna</v>
      </c>
      <c r="M130" s="15" t="str">
        <f>'[1]2017  (non completato) '!L110</f>
        <v>Industrial products</v>
      </c>
      <c r="N130" s="15">
        <v>266002</v>
      </c>
      <c r="O130" s="34">
        <v>2008</v>
      </c>
    </row>
    <row r="131" spans="1:15" x14ac:dyDescent="0.2">
      <c r="A131" s="21">
        <f t="shared" ref="A131:A141" si="2">A130+1</f>
        <v>129</v>
      </c>
      <c r="B131" s="28" t="s">
        <v>312</v>
      </c>
      <c r="C131" s="15" t="s">
        <v>313</v>
      </c>
      <c r="D131" s="32" t="s">
        <v>314</v>
      </c>
      <c r="E131" s="15">
        <f>'[1]2017  (non completato) '!D111</f>
        <v>60</v>
      </c>
      <c r="F131" s="33">
        <f>'[1]2017  (non completato) '!E111</f>
        <v>0.4</v>
      </c>
      <c r="G131" s="15" t="str">
        <f>'[1]2017  (non completato) '!F111</f>
        <v>Expansion</v>
      </c>
      <c r="H131" s="15">
        <f>'[1]2017  (non completato) '!G111</f>
        <v>2017</v>
      </c>
      <c r="I131" s="15" t="s">
        <v>257</v>
      </c>
      <c r="J131" s="15" t="s">
        <v>16</v>
      </c>
      <c r="K131" s="15" t="str">
        <f>'[1]2017  (non completato) '!J111</f>
        <v>Family &amp; Private</v>
      </c>
      <c r="L131" s="15" t="str">
        <f>'[1]2017  (non completato) '!K111</f>
        <v>Veneto</v>
      </c>
      <c r="M131" s="15" t="str">
        <f>'[1]2017  (non completato) '!L111</f>
        <v>Consumer goods</v>
      </c>
      <c r="N131" s="15">
        <v>323000</v>
      </c>
      <c r="O131" s="34">
        <v>1963</v>
      </c>
    </row>
    <row r="132" spans="1:15" x14ac:dyDescent="0.2">
      <c r="A132" s="21">
        <f t="shared" si="2"/>
        <v>130</v>
      </c>
      <c r="B132" s="28" t="s">
        <v>315</v>
      </c>
      <c r="C132" s="15" t="s">
        <v>316</v>
      </c>
      <c r="D132" s="32" t="s">
        <v>317</v>
      </c>
      <c r="E132" s="15" t="s">
        <v>16</v>
      </c>
      <c r="F132" s="33">
        <f>'[1]2017  (non completato) '!E112</f>
        <v>1</v>
      </c>
      <c r="G132" s="15" t="str">
        <f>'[1]2017  (non completato) '!F112</f>
        <v>Buy Out</v>
      </c>
      <c r="H132" s="15">
        <f>'[1]2017  (non completato) '!G112</f>
        <v>2017</v>
      </c>
      <c r="I132" s="15" t="s">
        <v>257</v>
      </c>
      <c r="J132" s="15" t="s">
        <v>16</v>
      </c>
      <c r="K132" s="15" t="str">
        <f>'[1]2017  (non completato) '!J112</f>
        <v>Foreign Parent</v>
      </c>
      <c r="L132" s="15" t="str">
        <f>'[1]2017  (non completato) '!K112</f>
        <v>Lombardia</v>
      </c>
      <c r="M132" s="15" t="str">
        <f>'[1]2017  (non completato) '!L112</f>
        <v>Industrial products</v>
      </c>
      <c r="N132" s="15">
        <v>201600</v>
      </c>
      <c r="O132" s="34">
        <v>2015</v>
      </c>
    </row>
    <row r="133" spans="1:15" x14ac:dyDescent="0.2">
      <c r="A133" s="21">
        <f t="shared" si="2"/>
        <v>131</v>
      </c>
      <c r="B133" s="28" t="s">
        <v>318</v>
      </c>
      <c r="C133" s="15" t="s">
        <v>68</v>
      </c>
      <c r="D133" s="32" t="s">
        <v>319</v>
      </c>
      <c r="E133" s="15">
        <f>'[1]2017  (non completato) '!D113</f>
        <v>19</v>
      </c>
      <c r="F133" s="33">
        <f>'[1]2017  (non completato) '!E113</f>
        <v>0.6</v>
      </c>
      <c r="G133" s="15" t="str">
        <f>'[1]2017  (non completato) '!F113</f>
        <v>Buy out</v>
      </c>
      <c r="H133" s="15">
        <f>'[1]2017  (non completato) '!G113</f>
        <v>2017</v>
      </c>
      <c r="I133" s="15">
        <v>2018</v>
      </c>
      <c r="J133" s="15" t="s">
        <v>208</v>
      </c>
      <c r="K133" s="15" t="str">
        <f>'[1]2017  (non completato) '!J113</f>
        <v>Family &amp; private</v>
      </c>
      <c r="L133" s="15" t="str">
        <f>'[1]2017  (non completato) '!K113</f>
        <v>Veneto</v>
      </c>
      <c r="M133" s="15" t="str">
        <f>'[1]2017  (non completato) '!L113</f>
        <v>Industrial products</v>
      </c>
      <c r="N133" s="15" t="s">
        <v>320</v>
      </c>
      <c r="O133" s="34">
        <v>2003</v>
      </c>
    </row>
    <row r="134" spans="1:15" x14ac:dyDescent="0.2">
      <c r="A134" s="21">
        <f t="shared" si="2"/>
        <v>132</v>
      </c>
      <c r="B134" s="28" t="s">
        <v>321</v>
      </c>
      <c r="C134" s="15" t="s">
        <v>31</v>
      </c>
      <c r="D134" s="32" t="s">
        <v>322</v>
      </c>
      <c r="E134" s="15">
        <f>'[1]2017  (non completato) '!D116</f>
        <v>11.1</v>
      </c>
      <c r="F134" s="33">
        <f>'[1]2017  (non completato) '!E116</f>
        <v>0.72</v>
      </c>
      <c r="G134" s="15" t="str">
        <f>'[1]2017  (non completato) '!F116</f>
        <v>Buy Out</v>
      </c>
      <c r="H134" s="15">
        <f>'[1]2017  (non completato) '!G116</f>
        <v>2017</v>
      </c>
      <c r="I134" s="15">
        <v>2022</v>
      </c>
      <c r="J134" s="15" t="s">
        <v>26</v>
      </c>
      <c r="K134" s="15" t="str">
        <f>'[1]2017  (non completato) '!J116</f>
        <v>Farrily &amp; Private</v>
      </c>
      <c r="L134" s="15" t="str">
        <f>'[1]2017  (non completato) '!K116</f>
        <v>Toscana</v>
      </c>
      <c r="M134" s="15" t="str">
        <f>'[1]2017  (non completato) '!L116</f>
        <v>Industrial products</v>
      </c>
      <c r="N134" s="15">
        <v>204200</v>
      </c>
      <c r="O134" s="34">
        <v>1982</v>
      </c>
    </row>
    <row r="135" spans="1:15" x14ac:dyDescent="0.2">
      <c r="A135" s="21">
        <f t="shared" si="2"/>
        <v>133</v>
      </c>
      <c r="B135" s="28" t="s">
        <v>323</v>
      </c>
      <c r="C135" s="15" t="s">
        <v>324</v>
      </c>
      <c r="D135" s="32" t="s">
        <v>325</v>
      </c>
      <c r="E135" s="15">
        <f>'[1]2017  (non completato) '!D117</f>
        <v>21.5</v>
      </c>
      <c r="F135" s="33">
        <f>'[1]2017  (non completato) '!E117</f>
        <v>0.7</v>
      </c>
      <c r="G135" s="15" t="str">
        <f>'[1]2017  (non completato) '!F117</f>
        <v>Buy out</v>
      </c>
      <c r="H135" s="15">
        <f>'[1]2017  (non completato) '!G117</f>
        <v>2017</v>
      </c>
      <c r="I135" s="15" t="s">
        <v>257</v>
      </c>
      <c r="J135" s="15" t="s">
        <v>16</v>
      </c>
      <c r="K135" s="15" t="str">
        <f>'[1]2017  (non completato) '!J117</f>
        <v>Family &amp; Private</v>
      </c>
      <c r="L135" s="15" t="str">
        <f>'[1]2017  (non completato) '!K117</f>
        <v>Lombardia</v>
      </c>
      <c r="M135" s="15" t="str">
        <f>'[1]2017  (non completato) '!L117</f>
        <v>Pharmaceutical and biopharmaceutical industry</v>
      </c>
      <c r="N135" s="15">
        <v>205940</v>
      </c>
      <c r="O135" s="34">
        <v>1983</v>
      </c>
    </row>
    <row r="136" spans="1:15" x14ac:dyDescent="0.2">
      <c r="A136" s="21">
        <f t="shared" si="2"/>
        <v>134</v>
      </c>
      <c r="B136" s="28" t="s">
        <v>326</v>
      </c>
      <c r="C136" s="15" t="s">
        <v>252</v>
      </c>
      <c r="D136" s="32" t="s">
        <v>327</v>
      </c>
      <c r="E136" s="15">
        <f>'[1]2017  (non completato) '!D118</f>
        <v>150</v>
      </c>
      <c r="F136" s="33">
        <f>'[1]2017  (non completato) '!E118</f>
        <v>0.49</v>
      </c>
      <c r="G136" s="15" t="str">
        <f>'[1]2017  (non completato) '!F118</f>
        <v>Expansion</v>
      </c>
      <c r="H136" s="15">
        <f>'[1]2017  (non completato) '!G118</f>
        <v>2017</v>
      </c>
      <c r="I136" s="15" t="s">
        <v>257</v>
      </c>
      <c r="J136" s="15" t="s">
        <v>16</v>
      </c>
      <c r="K136" s="15" t="str">
        <f>'[1]2017  (non completato) '!J118</f>
        <v>Family &amp; Private</v>
      </c>
      <c r="L136" s="15" t="str">
        <f>'[1]2017  (non completato) '!K118</f>
        <v>Emilia Romagna</v>
      </c>
      <c r="M136" s="15" t="str">
        <f>'[1]2017  (non completato) '!L118</f>
        <v>Industrial products</v>
      </c>
      <c r="N136" s="15">
        <v>466100</v>
      </c>
      <c r="O136" s="34">
        <v>1989</v>
      </c>
    </row>
    <row r="137" spans="1:15" x14ac:dyDescent="0.2">
      <c r="A137" s="21">
        <f t="shared" si="2"/>
        <v>135</v>
      </c>
      <c r="B137" s="28" t="s">
        <v>328</v>
      </c>
      <c r="C137" s="15" t="s">
        <v>139</v>
      </c>
      <c r="D137" s="32" t="s">
        <v>329</v>
      </c>
      <c r="E137" s="15" t="str">
        <f>'[1]2017  (non completato) '!D119</f>
        <v>58.0</v>
      </c>
      <c r="F137" s="33">
        <f>'[1]2017  (non completato) '!E119</f>
        <v>0.7</v>
      </c>
      <c r="G137" s="15" t="str">
        <f>'[1]2017  (non completato) '!F119</f>
        <v>Turnaround</v>
      </c>
      <c r="H137" s="15">
        <f>'[1]2017  (non completato) '!G119</f>
        <v>2017</v>
      </c>
      <c r="I137" s="15" t="s">
        <v>257</v>
      </c>
      <c r="J137" s="15" t="s">
        <v>16</v>
      </c>
      <c r="K137" s="15" t="str">
        <f>'[1]2017  (non completato) '!J119</f>
        <v>Secondary Buy Out</v>
      </c>
      <c r="L137" s="15" t="str">
        <f>'[1]2017  (non completato) '!K119</f>
        <v>Piernonte</v>
      </c>
      <c r="M137" s="15" t="str">
        <f>'[1]2017  (non completato) '!L119</f>
        <v>Industrial products</v>
      </c>
      <c r="N137" s="15">
        <v>255000</v>
      </c>
      <c r="O137" s="34">
        <v>2002</v>
      </c>
    </row>
    <row r="138" spans="1:15" x14ac:dyDescent="0.2">
      <c r="A138" s="21">
        <f t="shared" si="2"/>
        <v>136</v>
      </c>
      <c r="B138" s="28" t="s">
        <v>330</v>
      </c>
      <c r="C138" s="15" t="s">
        <v>331</v>
      </c>
      <c r="D138" s="32" t="s">
        <v>332</v>
      </c>
      <c r="E138" s="15">
        <f>'[1]2017  (non completato) '!D121</f>
        <v>20</v>
      </c>
      <c r="F138" s="33">
        <f>'[1]2017  (non completato) '!E121</f>
        <v>0.75</v>
      </c>
      <c r="G138" s="15" t="str">
        <f>'[1]2017  (non completato) '!F121</f>
        <v>Buy Out</v>
      </c>
      <c r="H138" s="15">
        <f>'[1]2017  (non completato) '!G121</f>
        <v>2017</v>
      </c>
      <c r="I138" s="15">
        <v>2021</v>
      </c>
      <c r="J138" s="15" t="s">
        <v>26</v>
      </c>
      <c r="K138" s="15" t="str">
        <f>'[1]2017  (non completato) '!J121</f>
        <v>Secondary Buy Out</v>
      </c>
      <c r="L138" s="15" t="str">
        <f>'[1]2017  (non completato) '!K121</f>
        <v>Veneto</v>
      </c>
      <c r="M138" s="15" t="str">
        <f>'[1]2017  (non completato) '!L121</f>
        <v>Consumer goods</v>
      </c>
      <c r="N138" s="15">
        <v>464410</v>
      </c>
      <c r="O138" s="34">
        <v>1993</v>
      </c>
    </row>
    <row r="139" spans="1:15" x14ac:dyDescent="0.2">
      <c r="A139" s="21">
        <f t="shared" si="2"/>
        <v>137</v>
      </c>
      <c r="B139" s="28" t="s">
        <v>333</v>
      </c>
      <c r="C139" s="15" t="s">
        <v>334</v>
      </c>
      <c r="D139" s="32" t="s">
        <v>335</v>
      </c>
      <c r="E139" s="15" t="s">
        <v>16</v>
      </c>
      <c r="F139" s="33">
        <f>'[1]2017  (non completato) '!E122</f>
        <v>1</v>
      </c>
      <c r="G139" s="15" t="str">
        <f>'[1]2017  (non completato) '!F122</f>
        <v>Buy out</v>
      </c>
      <c r="H139" s="15">
        <f>'[1]2017  (non completato) '!G122</f>
        <v>2017</v>
      </c>
      <c r="I139" s="15" t="s">
        <v>257</v>
      </c>
      <c r="J139" s="15" t="s">
        <v>16</v>
      </c>
      <c r="K139" s="15" t="str">
        <f>'[1]2017  (non completato) '!J122</f>
        <v>Secondary Buy Out</v>
      </c>
      <c r="L139" s="15" t="str">
        <f>'[1]2017  (non completato) '!K122</f>
        <v>Emilia Romagna</v>
      </c>
      <c r="M139" s="15" t="str">
        <f>'[1]2017  (non completato) '!L122</f>
        <v>Industrial products</v>
      </c>
      <c r="N139" s="15">
        <v>282209</v>
      </c>
      <c r="O139" s="34">
        <v>1980</v>
      </c>
    </row>
    <row r="140" spans="1:15" x14ac:dyDescent="0.2">
      <c r="A140" s="21">
        <f t="shared" si="2"/>
        <v>138</v>
      </c>
      <c r="B140" s="28" t="s">
        <v>336</v>
      </c>
      <c r="C140" s="15" t="s">
        <v>85</v>
      </c>
      <c r="D140" s="32" t="s">
        <v>337</v>
      </c>
      <c r="E140" s="15" t="s">
        <v>16</v>
      </c>
      <c r="F140" s="33">
        <f>'[1]2017  (non completato) '!E123</f>
        <v>0.88</v>
      </c>
      <c r="G140" s="15" t="str">
        <f>'[1]2017  (non completato) '!F123</f>
        <v>Buy Out</v>
      </c>
      <c r="H140" s="15">
        <f>'[1]2017  (non completato) '!G123</f>
        <v>2017</v>
      </c>
      <c r="I140" s="15">
        <v>2025</v>
      </c>
      <c r="J140" s="15" t="s">
        <v>26</v>
      </c>
      <c r="K140" s="15" t="str">
        <f>'[1]2017  (non completato) '!J123</f>
        <v>Secondary Buy Out</v>
      </c>
      <c r="L140" s="15" t="str">
        <f>'[1]2017  (non completato) '!K123</f>
        <v>Lombardia</v>
      </c>
      <c r="M140" s="15" t="str">
        <f>'[1]2017  (non completato) '!L123</f>
        <v>Other professional and social services</v>
      </c>
      <c r="N140" s="15">
        <v>620100</v>
      </c>
      <c r="O140" s="34">
        <v>2012</v>
      </c>
    </row>
    <row r="141" spans="1:15" ht="17" thickBot="1" x14ac:dyDescent="0.25">
      <c r="A141" s="36">
        <f t="shared" si="2"/>
        <v>139</v>
      </c>
      <c r="B141" s="37" t="s">
        <v>338</v>
      </c>
      <c r="C141" s="15" t="s">
        <v>339</v>
      </c>
      <c r="D141" s="38" t="s">
        <v>340</v>
      </c>
      <c r="E141" s="39" t="s">
        <v>16</v>
      </c>
      <c r="F141" s="40">
        <f>'[1]2017  (non completato) '!E124</f>
        <v>0.65</v>
      </c>
      <c r="G141" s="39" t="str">
        <f>'[1]2017  (non completato) '!F124</f>
        <v>Expansion</v>
      </c>
      <c r="H141" s="39">
        <f>'[1]2017  (non completato) '!G124</f>
        <v>2017</v>
      </c>
      <c r="I141" s="39" t="s">
        <v>257</v>
      </c>
      <c r="J141" s="39" t="s">
        <v>16</v>
      </c>
      <c r="K141" s="39" t="str">
        <f>'[1]2017  (non completato) '!J124</f>
        <v>Family &amp; private</v>
      </c>
      <c r="L141" s="39" t="str">
        <f>'[1]2017  (non completato) '!K124</f>
        <v>Veneto</v>
      </c>
      <c r="M141" s="39" t="str">
        <f>'[1]2017  (non completato) '!L124</f>
        <v>Food and beverage</v>
      </c>
      <c r="N141" s="39">
        <v>561011</v>
      </c>
      <c r="O141" s="41">
        <v>2006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84F69-CD88-9B49-8908-519169E20E67}">
  <dimension ref="A1:AT1369"/>
  <sheetViews>
    <sheetView zoomScale="68" workbookViewId="0">
      <selection activeCell="E1377" sqref="E1377"/>
    </sheetView>
  </sheetViews>
  <sheetFormatPr baseColWidth="10" defaultRowHeight="16" x14ac:dyDescent="0.2"/>
  <cols>
    <col min="1" max="1" width="54.6640625" bestFit="1" customWidth="1"/>
    <col min="2" max="2" width="5.33203125" bestFit="1" customWidth="1"/>
    <col min="3" max="3" width="7.5" bestFit="1" customWidth="1"/>
    <col min="4" max="4" width="5.1640625" bestFit="1" customWidth="1"/>
    <col min="5" max="5" width="14" bestFit="1" customWidth="1"/>
    <col min="6" max="6" width="40.6640625" bestFit="1" customWidth="1"/>
    <col min="7" max="7" width="7.6640625" bestFit="1" customWidth="1"/>
    <col min="8" max="8" width="11.1640625" bestFit="1" customWidth="1"/>
    <col min="9" max="9" width="4.1640625" bestFit="1" customWidth="1"/>
    <col min="10" max="10" width="12" bestFit="1" customWidth="1"/>
    <col min="11" max="11" width="7.1640625" bestFit="1" customWidth="1"/>
    <col min="12" max="12" width="11.33203125" bestFit="1" customWidth="1"/>
    <col min="13" max="13" width="23" bestFit="1" customWidth="1"/>
    <col min="14" max="14" width="15.6640625" bestFit="1" customWidth="1"/>
    <col min="15" max="15" width="8" bestFit="1" customWidth="1"/>
    <col min="16" max="16" width="3.1640625" bestFit="1" customWidth="1"/>
    <col min="17" max="17" width="13.6640625" bestFit="1" customWidth="1"/>
    <col min="18" max="18" width="12.6640625" bestFit="1" customWidth="1"/>
    <col min="19" max="20" width="13.33203125" bestFit="1" customWidth="1"/>
    <col min="21" max="21" width="12.6640625" bestFit="1" customWidth="1"/>
    <col min="22" max="22" width="13.33203125" bestFit="1" customWidth="1"/>
    <col min="23" max="23" width="12.6640625" bestFit="1" customWidth="1"/>
    <col min="24" max="24" width="13.6640625" bestFit="1" customWidth="1"/>
    <col min="25" max="26" width="13.33203125" bestFit="1" customWidth="1"/>
    <col min="27" max="27" width="13.6640625" bestFit="1" customWidth="1"/>
    <col min="28" max="29" width="12.6640625" bestFit="1" customWidth="1"/>
    <col min="30" max="30" width="11.6640625" bestFit="1" customWidth="1"/>
    <col min="31" max="34" width="12.6640625" bestFit="1" customWidth="1"/>
    <col min="35" max="35" width="13.33203125" bestFit="1" customWidth="1"/>
    <col min="36" max="36" width="7.83203125" bestFit="1" customWidth="1"/>
    <col min="37" max="37" width="6.83203125" bestFit="1" customWidth="1"/>
    <col min="38" max="39" width="7.83203125" bestFit="1" customWidth="1"/>
    <col min="40" max="41" width="6.1640625" bestFit="1" customWidth="1"/>
    <col min="42" max="42" width="8.1640625" bestFit="1" customWidth="1"/>
    <col min="43" max="43" width="5.1640625" bestFit="1" customWidth="1"/>
    <col min="44" max="44" width="6.33203125" bestFit="1" customWidth="1"/>
    <col min="45" max="45" width="7.83203125" bestFit="1" customWidth="1"/>
    <col min="46" max="46" width="7.6640625" bestFit="1" customWidth="1"/>
  </cols>
  <sheetData>
    <row r="1" spans="1:46" ht="17" thickBot="1" x14ac:dyDescent="0.25">
      <c r="A1" s="42" t="s">
        <v>341</v>
      </c>
      <c r="B1" s="42" t="s">
        <v>342</v>
      </c>
      <c r="C1" s="43" t="s">
        <v>343</v>
      </c>
      <c r="D1" s="43" t="s">
        <v>344</v>
      </c>
      <c r="E1" s="43" t="s">
        <v>345</v>
      </c>
      <c r="F1" s="43" t="s">
        <v>346</v>
      </c>
      <c r="G1" s="43" t="s">
        <v>347</v>
      </c>
      <c r="H1" s="43" t="s">
        <v>348</v>
      </c>
      <c r="I1" s="43" t="s">
        <v>349</v>
      </c>
      <c r="J1" s="43" t="s">
        <v>350</v>
      </c>
      <c r="K1" s="43" t="s">
        <v>351</v>
      </c>
      <c r="L1" s="43" t="s">
        <v>352</v>
      </c>
      <c r="M1" s="43" t="s">
        <v>353</v>
      </c>
      <c r="N1" s="43" t="s">
        <v>354</v>
      </c>
      <c r="O1" s="43" t="s">
        <v>355</v>
      </c>
      <c r="P1" s="44" t="s">
        <v>356</v>
      </c>
      <c r="Q1" s="42" t="s">
        <v>357</v>
      </c>
      <c r="R1" s="43" t="s">
        <v>358</v>
      </c>
      <c r="S1" s="43" t="s">
        <v>359</v>
      </c>
      <c r="T1" s="43" t="s">
        <v>360</v>
      </c>
      <c r="U1" s="43" t="s">
        <v>361</v>
      </c>
      <c r="V1" s="43" t="s">
        <v>362</v>
      </c>
      <c r="W1" s="44" t="s">
        <v>363</v>
      </c>
      <c r="X1" s="42" t="s">
        <v>364</v>
      </c>
      <c r="Y1" s="43" t="s">
        <v>365</v>
      </c>
      <c r="Z1" s="43" t="s">
        <v>366</v>
      </c>
      <c r="AA1" s="43" t="s">
        <v>367</v>
      </c>
      <c r="AB1" s="43" t="s">
        <v>368</v>
      </c>
      <c r="AC1" s="43" t="s">
        <v>369</v>
      </c>
      <c r="AD1" s="43" t="s">
        <v>370</v>
      </c>
      <c r="AE1" s="43" t="s">
        <v>371</v>
      </c>
      <c r="AF1" s="43" t="s">
        <v>372</v>
      </c>
      <c r="AG1" s="43" t="s">
        <v>373</v>
      </c>
      <c r="AH1" s="43" t="s">
        <v>374</v>
      </c>
      <c r="AI1" s="44" t="s">
        <v>375</v>
      </c>
      <c r="AJ1" s="42" t="s">
        <v>376</v>
      </c>
      <c r="AK1" s="43" t="s">
        <v>377</v>
      </c>
      <c r="AL1" s="43" t="s">
        <v>378</v>
      </c>
      <c r="AM1" s="43" t="s">
        <v>379</v>
      </c>
      <c r="AN1" s="43" t="s">
        <v>380</v>
      </c>
      <c r="AO1" s="44" t="s">
        <v>381</v>
      </c>
      <c r="AP1" s="42" t="s">
        <v>382</v>
      </c>
      <c r="AQ1" s="43" t="s">
        <v>383</v>
      </c>
      <c r="AR1" s="43" t="s">
        <v>384</v>
      </c>
      <c r="AS1" s="43" t="s">
        <v>385</v>
      </c>
      <c r="AT1" s="44" t="s">
        <v>386</v>
      </c>
    </row>
    <row r="2" spans="1:46" x14ac:dyDescent="0.2">
      <c r="A2" s="47" t="s">
        <v>387</v>
      </c>
      <c r="B2" s="47">
        <v>1</v>
      </c>
      <c r="C2" s="35">
        <v>1</v>
      </c>
      <c r="D2" s="35">
        <v>2014</v>
      </c>
      <c r="E2" s="35" t="s">
        <v>388</v>
      </c>
      <c r="F2" s="35" t="s">
        <v>389</v>
      </c>
      <c r="G2" s="35">
        <v>239100</v>
      </c>
      <c r="H2" s="35">
        <v>1980</v>
      </c>
      <c r="I2" s="35">
        <v>34</v>
      </c>
      <c r="J2" s="35" t="s">
        <v>390</v>
      </c>
      <c r="K2" s="35">
        <v>2016</v>
      </c>
      <c r="L2" s="35">
        <v>2020</v>
      </c>
      <c r="M2" s="35" t="s">
        <v>187</v>
      </c>
      <c r="N2" s="35" t="s">
        <v>27</v>
      </c>
      <c r="O2" s="35">
        <v>0</v>
      </c>
      <c r="P2" s="55">
        <v>0</v>
      </c>
      <c r="Q2" s="53">
        <v>19293084</v>
      </c>
      <c r="R2" s="75">
        <v>2146996</v>
      </c>
      <c r="S2" s="75">
        <v>937223</v>
      </c>
      <c r="T2" s="75">
        <v>1549673</v>
      </c>
      <c r="U2" s="75">
        <v>8455482</v>
      </c>
      <c r="V2" s="75">
        <v>1513522</v>
      </c>
      <c r="W2" s="54">
        <v>1534546</v>
      </c>
      <c r="X2" s="53">
        <v>17375978</v>
      </c>
      <c r="Y2" s="75">
        <v>7815151</v>
      </c>
      <c r="Z2" s="75">
        <v>446314</v>
      </c>
      <c r="AA2" s="75">
        <v>8089144</v>
      </c>
      <c r="AB2" s="75">
        <v>9275807</v>
      </c>
      <c r="AC2" s="75">
        <v>6115394</v>
      </c>
      <c r="AD2" s="75">
        <v>52998</v>
      </c>
      <c r="AE2" s="75">
        <v>595266</v>
      </c>
      <c r="AF2" s="75">
        <v>737255</v>
      </c>
      <c r="AG2" s="75">
        <v>7129088</v>
      </c>
      <c r="AH2" s="75">
        <v>426389</v>
      </c>
      <c r="AI2" s="54">
        <v>2146719</v>
      </c>
      <c r="AJ2" s="47">
        <v>10.89</v>
      </c>
      <c r="AK2" s="35">
        <v>7.8599999999999994</v>
      </c>
      <c r="AL2" s="35">
        <v>8.92</v>
      </c>
      <c r="AM2" s="35">
        <v>11.99</v>
      </c>
      <c r="AN2" s="35">
        <v>0.13</v>
      </c>
      <c r="AO2" s="55">
        <v>137</v>
      </c>
      <c r="AP2" s="47">
        <v>1.3</v>
      </c>
      <c r="AQ2" s="35">
        <v>0.94000000000000006</v>
      </c>
      <c r="AR2" s="35">
        <v>0.06</v>
      </c>
      <c r="AS2" s="35">
        <v>19.59</v>
      </c>
      <c r="AT2" s="55">
        <v>61720</v>
      </c>
    </row>
    <row r="3" spans="1:46" x14ac:dyDescent="0.2">
      <c r="A3" s="47" t="s">
        <v>391</v>
      </c>
      <c r="B3" s="47">
        <v>2</v>
      </c>
      <c r="C3" s="35">
        <v>1</v>
      </c>
      <c r="D3" s="35">
        <f>D2+1</f>
        <v>2015</v>
      </c>
      <c r="E3" s="35" t="s">
        <v>388</v>
      </c>
      <c r="F3" s="35" t="s">
        <v>389</v>
      </c>
      <c r="G3" s="35">
        <v>239100</v>
      </c>
      <c r="H3" s="35">
        <v>1980</v>
      </c>
      <c r="I3" s="35">
        <v>35</v>
      </c>
      <c r="J3" s="35" t="s">
        <v>390</v>
      </c>
      <c r="K3" s="35">
        <v>2016</v>
      </c>
      <c r="L3" s="35">
        <v>2020</v>
      </c>
      <c r="M3" s="35" t="s">
        <v>187</v>
      </c>
      <c r="N3" s="35" t="s">
        <v>27</v>
      </c>
      <c r="O3" s="35">
        <v>0</v>
      </c>
      <c r="P3" s="55">
        <v>0</v>
      </c>
      <c r="Q3" s="53">
        <v>22182939</v>
      </c>
      <c r="R3" s="75">
        <v>4204579</v>
      </c>
      <c r="S3" s="75">
        <v>2503746</v>
      </c>
      <c r="T3" s="75">
        <v>3569795</v>
      </c>
      <c r="U3" s="75">
        <v>10933525</v>
      </c>
      <c r="V3" s="75">
        <v>3539717</v>
      </c>
      <c r="W3" s="54">
        <v>3138530</v>
      </c>
      <c r="X3" s="53">
        <v>18919470</v>
      </c>
      <c r="Y3" s="75">
        <v>10318898</v>
      </c>
      <c r="Z3" s="75">
        <v>-209538</v>
      </c>
      <c r="AA3" s="75">
        <v>8315772</v>
      </c>
      <c r="AB3" s="75">
        <v>10593875</v>
      </c>
      <c r="AC3" s="75">
        <v>6676509</v>
      </c>
      <c r="AD3" s="75">
        <v>10507</v>
      </c>
      <c r="AE3" s="75">
        <v>1458774</v>
      </c>
      <c r="AF3" s="75">
        <v>646259</v>
      </c>
      <c r="AG3" s="75">
        <v>6554918</v>
      </c>
      <c r="AH3" s="75">
        <v>278415</v>
      </c>
      <c r="AI3" s="54">
        <v>4038957</v>
      </c>
      <c r="AJ3" s="47">
        <v>18.650000000000002</v>
      </c>
      <c r="AK3" s="35">
        <v>15.83</v>
      </c>
      <c r="AL3" s="35">
        <v>18.87</v>
      </c>
      <c r="AM3" s="35">
        <v>24.259999999999998</v>
      </c>
      <c r="AN3" s="35">
        <v>0.12000000000000001</v>
      </c>
      <c r="AO3" s="55">
        <v>143</v>
      </c>
      <c r="AP3" s="47">
        <v>1.62</v>
      </c>
      <c r="AQ3" s="35">
        <v>0.96</v>
      </c>
      <c r="AR3" s="35">
        <v>0.04</v>
      </c>
      <c r="AS3" s="35">
        <v>25</v>
      </c>
      <c r="AT3" s="55">
        <v>76460</v>
      </c>
    </row>
    <row r="4" spans="1:46" x14ac:dyDescent="0.2">
      <c r="A4" s="47" t="s">
        <v>392</v>
      </c>
      <c r="B4" s="47">
        <v>3</v>
      </c>
      <c r="C4" s="35">
        <v>1</v>
      </c>
      <c r="D4" s="35">
        <f t="shared" ref="D4:D11" si="0">D3+1</f>
        <v>2016</v>
      </c>
      <c r="E4" s="35" t="s">
        <v>388</v>
      </c>
      <c r="F4" s="35" t="s">
        <v>389</v>
      </c>
      <c r="G4" s="35">
        <v>239100</v>
      </c>
      <c r="H4" s="35">
        <v>1980</v>
      </c>
      <c r="I4" s="35">
        <v>36</v>
      </c>
      <c r="J4" s="35" t="s">
        <v>390</v>
      </c>
      <c r="K4" s="35">
        <v>2016</v>
      </c>
      <c r="L4" s="35">
        <v>2020</v>
      </c>
      <c r="M4" s="35" t="s">
        <v>187</v>
      </c>
      <c r="N4" s="35" t="s">
        <v>27</v>
      </c>
      <c r="O4" s="35">
        <v>0</v>
      </c>
      <c r="P4" s="55">
        <v>1</v>
      </c>
      <c r="Q4" s="53">
        <v>24947883</v>
      </c>
      <c r="R4" s="75">
        <v>6664783</v>
      </c>
      <c r="S4" s="75">
        <v>4175951</v>
      </c>
      <c r="T4" s="75">
        <v>6084884</v>
      </c>
      <c r="U4" s="75">
        <v>13796330</v>
      </c>
      <c r="V4" s="75">
        <v>6097194</v>
      </c>
      <c r="W4" s="54">
        <v>4755850</v>
      </c>
      <c r="X4" s="53">
        <v>25789759</v>
      </c>
      <c r="Y4" s="75">
        <v>14494849</v>
      </c>
      <c r="Z4" s="75">
        <v>-3337863</v>
      </c>
      <c r="AA4" s="75">
        <v>9200329</v>
      </c>
      <c r="AB4" s="75">
        <v>16579199</v>
      </c>
      <c r="AC4" s="75">
        <v>7928983</v>
      </c>
      <c r="AD4" s="75">
        <v>508</v>
      </c>
      <c r="AE4" s="75">
        <v>6082156</v>
      </c>
      <c r="AF4" s="75">
        <v>763843</v>
      </c>
      <c r="AG4" s="75">
        <v>7267279</v>
      </c>
      <c r="AH4" s="75">
        <v>2151705</v>
      </c>
      <c r="AI4" s="54">
        <v>9311920</v>
      </c>
      <c r="AJ4" s="47">
        <v>26.110000000000003</v>
      </c>
      <c r="AK4" s="35">
        <v>23.84</v>
      </c>
      <c r="AL4" s="35">
        <v>23.59</v>
      </c>
      <c r="AM4" s="35">
        <v>28.810000000000002</v>
      </c>
      <c r="AN4" s="35">
        <v>0.19</v>
      </c>
      <c r="AO4" s="55">
        <v>149</v>
      </c>
      <c r="AP4" s="47">
        <v>2.2800000000000002</v>
      </c>
      <c r="AQ4" s="35">
        <v>0.77</v>
      </c>
      <c r="AR4" s="35">
        <v>0.23</v>
      </c>
      <c r="AS4" s="35">
        <v>21.19</v>
      </c>
      <c r="AT4" s="55">
        <v>92590</v>
      </c>
    </row>
    <row r="5" spans="1:46" x14ac:dyDescent="0.2">
      <c r="A5" s="47" t="s">
        <v>393</v>
      </c>
      <c r="B5" s="47">
        <f>B4+1</f>
        <v>4</v>
      </c>
      <c r="C5" s="35">
        <v>1</v>
      </c>
      <c r="D5" s="35">
        <f t="shared" si="0"/>
        <v>2017</v>
      </c>
      <c r="E5" s="35" t="s">
        <v>388</v>
      </c>
      <c r="F5" s="35" t="s">
        <v>389</v>
      </c>
      <c r="G5" s="35">
        <v>239100</v>
      </c>
      <c r="H5" s="35">
        <v>1980</v>
      </c>
      <c r="I5" s="35">
        <v>37</v>
      </c>
      <c r="J5" s="35" t="s">
        <v>390</v>
      </c>
      <c r="K5" s="35">
        <v>2016</v>
      </c>
      <c r="L5" s="35">
        <v>2020</v>
      </c>
      <c r="M5" s="35" t="s">
        <v>187</v>
      </c>
      <c r="N5" s="35" t="s">
        <v>27</v>
      </c>
      <c r="O5" s="35">
        <v>1</v>
      </c>
      <c r="P5" s="55">
        <v>1</v>
      </c>
      <c r="Q5" s="53">
        <v>29422945</v>
      </c>
      <c r="R5" s="75">
        <v>8195003</v>
      </c>
      <c r="S5" s="75">
        <v>-684043</v>
      </c>
      <c r="T5" s="75">
        <v>3179433</v>
      </c>
      <c r="U5" s="75">
        <v>16070717</v>
      </c>
      <c r="V5" s="75">
        <v>680763</v>
      </c>
      <c r="W5" s="54">
        <v>4331527</v>
      </c>
      <c r="X5" s="53">
        <v>79832897</v>
      </c>
      <c r="Y5" s="75">
        <v>4529871</v>
      </c>
      <c r="Z5" s="75">
        <v>40570683</v>
      </c>
      <c r="AA5" s="75">
        <v>65807558</v>
      </c>
      <c r="AB5" s="75">
        <v>14013029</v>
      </c>
      <c r="AC5" s="75">
        <v>9809981</v>
      </c>
      <c r="AD5" s="75">
        <v>589</v>
      </c>
      <c r="AE5" s="75">
        <v>893926</v>
      </c>
      <c r="AF5" s="75">
        <v>759870</v>
      </c>
      <c r="AG5" s="75">
        <v>8531734</v>
      </c>
      <c r="AH5" s="75">
        <v>64991220</v>
      </c>
      <c r="AI5" s="54">
        <v>5481295</v>
      </c>
      <c r="AJ5" s="47">
        <v>27.25</v>
      </c>
      <c r="AK5" s="35">
        <v>10.57</v>
      </c>
      <c r="AL5" s="35">
        <v>3.98</v>
      </c>
      <c r="AM5" s="35">
        <v>-15.1</v>
      </c>
      <c r="AN5" s="35">
        <v>9.15</v>
      </c>
      <c r="AO5" s="55">
        <v>153</v>
      </c>
      <c r="AP5" s="47">
        <v>1.6400000000000001</v>
      </c>
      <c r="AQ5" s="35">
        <v>0.12000000000000001</v>
      </c>
      <c r="AR5" s="35">
        <v>0.88</v>
      </c>
      <c r="AS5" s="35">
        <v>25.18</v>
      </c>
      <c r="AT5" s="55">
        <v>105040</v>
      </c>
    </row>
    <row r="6" spans="1:46" x14ac:dyDescent="0.2">
      <c r="A6" s="47" t="s">
        <v>394</v>
      </c>
      <c r="B6" s="47">
        <f t="shared" ref="B6:B69" si="1">B5+1</f>
        <v>5</v>
      </c>
      <c r="C6" s="35">
        <v>1</v>
      </c>
      <c r="D6" s="35">
        <f t="shared" si="0"/>
        <v>2018</v>
      </c>
      <c r="E6" s="35" t="s">
        <v>388</v>
      </c>
      <c r="F6" s="35" t="s">
        <v>389</v>
      </c>
      <c r="G6" s="35">
        <v>239100</v>
      </c>
      <c r="H6" s="35">
        <v>1980</v>
      </c>
      <c r="I6" s="35">
        <v>38</v>
      </c>
      <c r="J6" s="35" t="s">
        <v>390</v>
      </c>
      <c r="K6" s="35">
        <v>2016</v>
      </c>
      <c r="L6" s="35">
        <v>2020</v>
      </c>
      <c r="M6" s="35" t="s">
        <v>187</v>
      </c>
      <c r="N6" s="35" t="s">
        <v>27</v>
      </c>
      <c r="O6" s="35">
        <v>2</v>
      </c>
      <c r="P6" s="55">
        <v>1</v>
      </c>
      <c r="Q6" s="53">
        <v>32547638</v>
      </c>
      <c r="R6" s="75">
        <v>8486432</v>
      </c>
      <c r="S6" s="75">
        <v>-953761</v>
      </c>
      <c r="T6" s="75">
        <v>3229465</v>
      </c>
      <c r="U6" s="75">
        <v>16707529</v>
      </c>
      <c r="V6" s="75">
        <v>473386</v>
      </c>
      <c r="W6" s="54">
        <v>4303206</v>
      </c>
      <c r="X6" s="53">
        <v>78162764</v>
      </c>
      <c r="Y6" s="75">
        <v>3576109</v>
      </c>
      <c r="Z6" s="75">
        <v>36812019</v>
      </c>
      <c r="AA6" s="75">
        <v>62471986</v>
      </c>
      <c r="AB6" s="75">
        <v>15660208</v>
      </c>
      <c r="AC6" s="75">
        <v>9499574</v>
      </c>
      <c r="AD6" s="75">
        <v>1089</v>
      </c>
      <c r="AE6" s="75">
        <v>2306846</v>
      </c>
      <c r="AF6" s="75">
        <v>865787</v>
      </c>
      <c r="AG6" s="75">
        <v>9183150</v>
      </c>
      <c r="AH6" s="75">
        <v>63588315</v>
      </c>
      <c r="AI6" s="54">
        <v>6477058</v>
      </c>
      <c r="AJ6" s="47">
        <v>25.59</v>
      </c>
      <c r="AK6" s="35">
        <v>9.7399999999999984</v>
      </c>
      <c r="AL6" s="35">
        <v>4.13</v>
      </c>
      <c r="AM6" s="35">
        <v>-26.67</v>
      </c>
      <c r="AN6" s="35">
        <v>10.94</v>
      </c>
      <c r="AO6" s="55">
        <v>178</v>
      </c>
      <c r="AP6" s="47">
        <v>1.7100000000000002</v>
      </c>
      <c r="AQ6" s="35">
        <v>0.13</v>
      </c>
      <c r="AR6" s="35">
        <v>0.87000000000000011</v>
      </c>
      <c r="AS6" s="35">
        <v>17.71</v>
      </c>
      <c r="AT6" s="55">
        <v>93860</v>
      </c>
    </row>
    <row r="7" spans="1:46" x14ac:dyDescent="0.2">
      <c r="A7" s="47" t="s">
        <v>395</v>
      </c>
      <c r="B7" s="47">
        <f t="shared" si="1"/>
        <v>6</v>
      </c>
      <c r="C7" s="35">
        <v>1</v>
      </c>
      <c r="D7" s="35">
        <f t="shared" si="0"/>
        <v>2019</v>
      </c>
      <c r="E7" s="35" t="s">
        <v>388</v>
      </c>
      <c r="F7" s="35" t="s">
        <v>389</v>
      </c>
      <c r="G7" s="35">
        <v>239100</v>
      </c>
      <c r="H7" s="35">
        <v>1980</v>
      </c>
      <c r="I7" s="35">
        <v>39</v>
      </c>
      <c r="J7" s="35" t="s">
        <v>390</v>
      </c>
      <c r="K7" s="35">
        <v>2016</v>
      </c>
      <c r="L7" s="35">
        <v>2020</v>
      </c>
      <c r="M7" s="35" t="s">
        <v>187</v>
      </c>
      <c r="N7" s="35" t="s">
        <v>27</v>
      </c>
      <c r="O7" s="35">
        <v>3</v>
      </c>
      <c r="P7" s="55">
        <v>1</v>
      </c>
      <c r="Q7" s="53">
        <v>30689324</v>
      </c>
      <c r="R7" s="75">
        <v>7159577</v>
      </c>
      <c r="S7" s="75">
        <v>497600</v>
      </c>
      <c r="T7" s="75">
        <v>1776431</v>
      </c>
      <c r="U7" s="75">
        <v>15368607</v>
      </c>
      <c r="V7" s="75">
        <v>1578570</v>
      </c>
      <c r="W7" s="54">
        <v>5880746</v>
      </c>
      <c r="X7" s="53">
        <v>76569399</v>
      </c>
      <c r="Y7" s="75">
        <v>4073711</v>
      </c>
      <c r="Z7" s="75">
        <v>33031982</v>
      </c>
      <c r="AA7" s="75">
        <v>58239974</v>
      </c>
      <c r="AB7" s="75">
        <v>18289447</v>
      </c>
      <c r="AC7" s="75">
        <v>10712780</v>
      </c>
      <c r="AD7" s="75">
        <v>507</v>
      </c>
      <c r="AE7" s="75">
        <v>4244720</v>
      </c>
      <c r="AF7" s="75">
        <v>904530</v>
      </c>
      <c r="AG7" s="75">
        <v>8180204</v>
      </c>
      <c r="AH7" s="75">
        <v>62584364</v>
      </c>
      <c r="AI7" s="54">
        <v>10109243</v>
      </c>
      <c r="AJ7" s="47">
        <v>23.04</v>
      </c>
      <c r="AK7" s="35">
        <v>5.72</v>
      </c>
      <c r="AL7" s="35">
        <v>2.3199999999999998</v>
      </c>
      <c r="AM7" s="35">
        <v>12.209999999999999</v>
      </c>
      <c r="AN7" s="35">
        <v>9.15</v>
      </c>
      <c r="AO7" s="55">
        <v>170</v>
      </c>
      <c r="AP7" s="47">
        <v>2.2400000000000002</v>
      </c>
      <c r="AQ7" s="35">
        <v>0.12000000000000001</v>
      </c>
      <c r="AR7" s="35">
        <v>0.88</v>
      </c>
      <c r="AS7" s="35">
        <v>20.73</v>
      </c>
      <c r="AT7" s="55">
        <v>90400</v>
      </c>
    </row>
    <row r="8" spans="1:46" x14ac:dyDescent="0.2">
      <c r="A8" s="47" t="s">
        <v>396</v>
      </c>
      <c r="B8" s="47">
        <f t="shared" si="1"/>
        <v>7</v>
      </c>
      <c r="C8" s="35">
        <v>1</v>
      </c>
      <c r="D8" s="35">
        <f t="shared" si="0"/>
        <v>2020</v>
      </c>
      <c r="E8" s="35" t="s">
        <v>388</v>
      </c>
      <c r="F8" s="35" t="s">
        <v>389</v>
      </c>
      <c r="G8" s="35">
        <v>239100</v>
      </c>
      <c r="H8" s="35">
        <v>1980</v>
      </c>
      <c r="I8" s="35">
        <v>40</v>
      </c>
      <c r="J8" s="35" t="s">
        <v>390</v>
      </c>
      <c r="K8" s="35">
        <v>2016</v>
      </c>
      <c r="L8" s="35">
        <v>2020</v>
      </c>
      <c r="M8" s="35" t="s">
        <v>187</v>
      </c>
      <c r="N8" s="35" t="s">
        <v>27</v>
      </c>
      <c r="O8" s="35">
        <v>4</v>
      </c>
      <c r="P8" s="55">
        <v>1</v>
      </c>
      <c r="Q8" s="53">
        <v>34672005</v>
      </c>
      <c r="R8" s="75">
        <v>3522913</v>
      </c>
      <c r="S8" s="75">
        <v>-4093821</v>
      </c>
      <c r="T8" s="75">
        <v>-2084892</v>
      </c>
      <c r="U8" s="75">
        <v>15456607</v>
      </c>
      <c r="V8" s="75">
        <v>-4356575</v>
      </c>
      <c r="W8" s="54">
        <v>1513984</v>
      </c>
      <c r="X8" s="53">
        <v>99755689</v>
      </c>
      <c r="Y8" s="75">
        <v>23206324</v>
      </c>
      <c r="Z8" s="75">
        <v>-6243661</v>
      </c>
      <c r="AA8" s="75">
        <v>75167496</v>
      </c>
      <c r="AB8" s="75">
        <v>23992123</v>
      </c>
      <c r="AC8" s="75">
        <v>13278646</v>
      </c>
      <c r="AD8" s="75">
        <v>91206</v>
      </c>
      <c r="AE8" s="75">
        <v>6848476</v>
      </c>
      <c r="AF8" s="75">
        <v>738596</v>
      </c>
      <c r="AG8" s="75">
        <v>8587201</v>
      </c>
      <c r="AH8" s="75">
        <v>65176452</v>
      </c>
      <c r="AI8" s="54">
        <v>15404922</v>
      </c>
      <c r="AJ8" s="47">
        <v>9.9600000000000009</v>
      </c>
      <c r="AK8" s="35">
        <v>-5.89</v>
      </c>
      <c r="AL8" s="35">
        <v>-2.09</v>
      </c>
      <c r="AM8" s="35">
        <v>-17.64</v>
      </c>
      <c r="AN8" s="35">
        <v>0.03</v>
      </c>
      <c r="AO8" s="55">
        <v>225</v>
      </c>
      <c r="AP8" s="47">
        <v>2.79</v>
      </c>
      <c r="AQ8" s="35">
        <v>0.12000000000000001</v>
      </c>
      <c r="AR8" s="35">
        <v>0.88</v>
      </c>
      <c r="AS8" s="35">
        <v>22.310000000000002</v>
      </c>
      <c r="AT8" s="55">
        <v>68700</v>
      </c>
    </row>
    <row r="9" spans="1:46" x14ac:dyDescent="0.2">
      <c r="A9" s="47" t="s">
        <v>397</v>
      </c>
      <c r="B9" s="47">
        <f t="shared" si="1"/>
        <v>8</v>
      </c>
      <c r="C9" s="35">
        <v>1</v>
      </c>
      <c r="D9" s="35">
        <f t="shared" si="0"/>
        <v>2021</v>
      </c>
      <c r="E9" s="35" t="s">
        <v>388</v>
      </c>
      <c r="F9" s="35" t="s">
        <v>389</v>
      </c>
      <c r="G9" s="35">
        <v>239100</v>
      </c>
      <c r="H9" s="35">
        <v>1980</v>
      </c>
      <c r="I9" s="35">
        <v>41</v>
      </c>
      <c r="J9" s="35" t="s">
        <v>390</v>
      </c>
      <c r="K9" s="35">
        <v>2016</v>
      </c>
      <c r="L9" s="35">
        <v>2020</v>
      </c>
      <c r="M9" s="35" t="s">
        <v>187</v>
      </c>
      <c r="N9" s="35" t="s">
        <v>27</v>
      </c>
      <c r="O9" s="35">
        <v>0</v>
      </c>
      <c r="P9" s="55">
        <v>0</v>
      </c>
      <c r="Q9" s="53">
        <v>43837707</v>
      </c>
      <c r="R9" s="75">
        <v>11923040</v>
      </c>
      <c r="S9" s="75">
        <v>3329109</v>
      </c>
      <c r="T9" s="75">
        <v>4280131</v>
      </c>
      <c r="U9" s="75">
        <v>22205908</v>
      </c>
      <c r="V9" s="75">
        <v>4577529</v>
      </c>
      <c r="W9" s="54">
        <v>10972018</v>
      </c>
      <c r="X9" s="53">
        <v>98795334</v>
      </c>
      <c r="Y9" s="75">
        <v>26535435</v>
      </c>
      <c r="Z9" s="75">
        <v>-6229051</v>
      </c>
      <c r="AA9" s="75">
        <v>71305066</v>
      </c>
      <c r="AB9" s="75">
        <v>26902170</v>
      </c>
      <c r="AC9" s="75">
        <v>15961911</v>
      </c>
      <c r="AD9" s="75">
        <v>134102</v>
      </c>
      <c r="AE9" s="75">
        <v>6231061</v>
      </c>
      <c r="AF9" s="75">
        <v>132532</v>
      </c>
      <c r="AG9" s="75">
        <v>11975288</v>
      </c>
      <c r="AH9" s="75">
        <v>58641558</v>
      </c>
      <c r="AI9" s="54">
        <v>14926882</v>
      </c>
      <c r="AJ9" s="47">
        <v>26.69</v>
      </c>
      <c r="AK9" s="35">
        <v>9.58</v>
      </c>
      <c r="AL9" s="35">
        <v>4.33</v>
      </c>
      <c r="AM9" s="35">
        <v>12.55</v>
      </c>
      <c r="AN9" s="35">
        <v>0</v>
      </c>
      <c r="AO9" s="55">
        <v>223</v>
      </c>
      <c r="AP9" s="47">
        <v>2.25</v>
      </c>
      <c r="AQ9" s="35">
        <v>0.17</v>
      </c>
      <c r="AR9" s="35">
        <v>0.83000000000000007</v>
      </c>
      <c r="AS9" s="35">
        <v>20.99</v>
      </c>
      <c r="AT9" s="55">
        <v>99580</v>
      </c>
    </row>
    <row r="10" spans="1:46" x14ac:dyDescent="0.2">
      <c r="A10" s="47" t="s">
        <v>398</v>
      </c>
      <c r="B10" s="47">
        <f t="shared" si="1"/>
        <v>9</v>
      </c>
      <c r="C10" s="35">
        <v>1</v>
      </c>
      <c r="D10" s="35">
        <f t="shared" si="0"/>
        <v>2022</v>
      </c>
      <c r="E10" s="35" t="s">
        <v>388</v>
      </c>
      <c r="F10" s="35" t="s">
        <v>389</v>
      </c>
      <c r="G10" s="35">
        <v>239100</v>
      </c>
      <c r="H10" s="35">
        <v>1980</v>
      </c>
      <c r="I10" s="35">
        <v>42</v>
      </c>
      <c r="J10" s="35" t="s">
        <v>390</v>
      </c>
      <c r="K10" s="35">
        <v>2016</v>
      </c>
      <c r="L10" s="35">
        <v>2020</v>
      </c>
      <c r="M10" s="35" t="s">
        <v>187</v>
      </c>
      <c r="N10" s="35" t="s">
        <v>27</v>
      </c>
      <c r="O10" s="35">
        <v>0</v>
      </c>
      <c r="P10" s="55">
        <v>0</v>
      </c>
      <c r="Q10" s="53">
        <v>47119632</v>
      </c>
      <c r="R10" s="75">
        <v>12678781</v>
      </c>
      <c r="S10" s="75">
        <v>1416763</v>
      </c>
      <c r="T10" s="75">
        <v>5034544</v>
      </c>
      <c r="U10" s="75">
        <v>22931870</v>
      </c>
      <c r="V10" s="75">
        <v>3437599</v>
      </c>
      <c r="W10" s="54">
        <v>9061000</v>
      </c>
      <c r="X10" s="53">
        <v>98307095</v>
      </c>
      <c r="Y10" s="75">
        <v>27952193</v>
      </c>
      <c r="Z10" s="75">
        <v>-5731812</v>
      </c>
      <c r="AA10" s="75">
        <v>70973955</v>
      </c>
      <c r="AB10" s="75">
        <v>26865555</v>
      </c>
      <c r="AC10" s="75">
        <v>15240600</v>
      </c>
      <c r="AD10" s="75">
        <v>117412</v>
      </c>
      <c r="AE10" s="75">
        <v>5734123</v>
      </c>
      <c r="AF10" s="75">
        <v>144126</v>
      </c>
      <c r="AG10" s="75">
        <v>9645832</v>
      </c>
      <c r="AH10" s="75">
        <v>58978169</v>
      </c>
      <c r="AI10" s="54">
        <v>17219723</v>
      </c>
      <c r="AJ10" s="47">
        <v>26.32</v>
      </c>
      <c r="AK10" s="35">
        <v>10.450000000000001</v>
      </c>
      <c r="AL10" s="35">
        <v>5.1199999999999992</v>
      </c>
      <c r="AM10" s="35">
        <v>5.07</v>
      </c>
      <c r="AN10" s="35">
        <v>0</v>
      </c>
      <c r="AO10" s="55">
        <v>207</v>
      </c>
      <c r="AP10" s="47">
        <v>2.79</v>
      </c>
      <c r="AQ10" s="35">
        <v>0.14000000000000001</v>
      </c>
      <c r="AR10" s="35">
        <v>0.8600000000000001</v>
      </c>
      <c r="AS10" s="35">
        <v>25.1</v>
      </c>
      <c r="AT10" s="55">
        <v>110780</v>
      </c>
    </row>
    <row r="11" spans="1:46" x14ac:dyDescent="0.2">
      <c r="A11" s="56" t="s">
        <v>399</v>
      </c>
      <c r="B11" s="56">
        <f t="shared" si="1"/>
        <v>10</v>
      </c>
      <c r="C11" s="45">
        <v>1</v>
      </c>
      <c r="D11" s="45">
        <f t="shared" si="0"/>
        <v>2023</v>
      </c>
      <c r="E11" s="45" t="s">
        <v>388</v>
      </c>
      <c r="F11" s="45" t="s">
        <v>389</v>
      </c>
      <c r="G11" s="45">
        <v>239100</v>
      </c>
      <c r="H11" s="45">
        <v>1980</v>
      </c>
      <c r="I11" s="45">
        <v>43</v>
      </c>
      <c r="J11" s="45" t="s">
        <v>390</v>
      </c>
      <c r="K11" s="45">
        <v>2016</v>
      </c>
      <c r="L11" s="45">
        <v>2020</v>
      </c>
      <c r="M11" s="45" t="s">
        <v>187</v>
      </c>
      <c r="N11" s="45" t="s">
        <v>27</v>
      </c>
      <c r="O11" s="45">
        <v>0</v>
      </c>
      <c r="P11" s="60">
        <v>0</v>
      </c>
      <c r="Q11" s="57">
        <v>40788861</v>
      </c>
      <c r="R11" s="58">
        <v>10556482</v>
      </c>
      <c r="S11" s="58">
        <v>9862</v>
      </c>
      <c r="T11" s="58">
        <v>3064251</v>
      </c>
      <c r="U11" s="58">
        <v>20497541</v>
      </c>
      <c r="V11" s="58">
        <v>535498</v>
      </c>
      <c r="W11" s="59">
        <v>7502093</v>
      </c>
      <c r="X11" s="57">
        <v>87359125</v>
      </c>
      <c r="Y11" s="58">
        <v>24261904</v>
      </c>
      <c r="Z11" s="58">
        <v>-4979576</v>
      </c>
      <c r="AA11" s="58">
        <v>64380291</v>
      </c>
      <c r="AB11" s="58">
        <v>22683919</v>
      </c>
      <c r="AC11" s="58">
        <v>11963024</v>
      </c>
      <c r="AD11" s="58">
        <v>83434</v>
      </c>
      <c r="AE11" s="58">
        <v>4983683</v>
      </c>
      <c r="AF11" s="58">
        <v>62020</v>
      </c>
      <c r="AG11" s="58">
        <v>7784311</v>
      </c>
      <c r="AH11" s="58">
        <v>53679954</v>
      </c>
      <c r="AI11" s="59">
        <v>14899608</v>
      </c>
      <c r="AJ11" s="56">
        <v>25.35</v>
      </c>
      <c r="AK11" s="45">
        <v>7.3599999999999994</v>
      </c>
      <c r="AL11" s="45">
        <v>3.51</v>
      </c>
      <c r="AM11" s="45">
        <v>0.04</v>
      </c>
      <c r="AN11" s="45">
        <v>0</v>
      </c>
      <c r="AO11" s="60">
        <v>130</v>
      </c>
      <c r="AP11" s="56">
        <v>2.9099999999999997</v>
      </c>
      <c r="AQ11" s="45">
        <v>0.13</v>
      </c>
      <c r="AR11" s="45">
        <v>0.87000000000000011</v>
      </c>
      <c r="AS11" s="45">
        <v>26.37</v>
      </c>
      <c r="AT11" s="60">
        <v>157670</v>
      </c>
    </row>
    <row r="12" spans="1:46" x14ac:dyDescent="0.2">
      <c r="A12" s="47" t="s">
        <v>400</v>
      </c>
      <c r="B12" s="47">
        <f t="shared" si="1"/>
        <v>11</v>
      </c>
      <c r="C12" s="35">
        <v>2</v>
      </c>
      <c r="D12" s="35">
        <v>2014</v>
      </c>
      <c r="E12" s="35" t="s">
        <v>401</v>
      </c>
      <c r="F12" s="35" t="s">
        <v>402</v>
      </c>
      <c r="G12" s="35">
        <v>477620</v>
      </c>
      <c r="H12" s="35">
        <v>1977</v>
      </c>
      <c r="I12" s="35">
        <v>37</v>
      </c>
      <c r="J12" s="35" t="s">
        <v>390</v>
      </c>
      <c r="K12" s="35">
        <v>2016</v>
      </c>
      <c r="L12" s="35">
        <v>2021</v>
      </c>
      <c r="M12" s="35" t="s">
        <v>187</v>
      </c>
      <c r="N12" s="35" t="s">
        <v>187</v>
      </c>
      <c r="O12" s="35">
        <v>0</v>
      </c>
      <c r="P12" s="55">
        <v>0</v>
      </c>
      <c r="Q12" s="53">
        <v>112146974</v>
      </c>
      <c r="R12" s="75">
        <v>11424654</v>
      </c>
      <c r="S12" s="75">
        <v>4632103</v>
      </c>
      <c r="T12" s="75">
        <v>7767359</v>
      </c>
      <c r="U12" s="75">
        <v>27911322</v>
      </c>
      <c r="V12" s="75">
        <v>7299059</v>
      </c>
      <c r="W12" s="54">
        <v>8289398</v>
      </c>
      <c r="X12" s="53">
        <v>72933005</v>
      </c>
      <c r="Y12" s="75">
        <v>18957474</v>
      </c>
      <c r="Z12" s="75">
        <v>1732869</v>
      </c>
      <c r="AA12" s="75">
        <v>19513447</v>
      </c>
      <c r="AB12" s="75">
        <v>52847402</v>
      </c>
      <c r="AC12" s="75">
        <v>3091993</v>
      </c>
      <c r="AD12" s="75">
        <v>265304</v>
      </c>
      <c r="AE12" s="75">
        <v>24164549</v>
      </c>
      <c r="AF12" s="75">
        <v>3078</v>
      </c>
      <c r="AG12" s="75">
        <v>37869617</v>
      </c>
      <c r="AH12" s="75">
        <v>15607330</v>
      </c>
      <c r="AI12" s="54">
        <v>14977785</v>
      </c>
      <c r="AJ12" s="47">
        <v>9.49</v>
      </c>
      <c r="AK12" s="35">
        <v>6.45</v>
      </c>
      <c r="AL12" s="35">
        <v>10.65</v>
      </c>
      <c r="AM12" s="35">
        <v>24.43</v>
      </c>
      <c r="AN12" s="35">
        <v>1.37</v>
      </c>
      <c r="AO12" s="55">
        <v>482</v>
      </c>
      <c r="AP12" s="47">
        <v>1.4</v>
      </c>
      <c r="AQ12" s="35">
        <v>0.71000000000000008</v>
      </c>
      <c r="AR12" s="35">
        <v>0.29000000000000004</v>
      </c>
      <c r="AS12" s="35">
        <v>3.8299999999999996</v>
      </c>
      <c r="AT12" s="55">
        <v>57910</v>
      </c>
    </row>
    <row r="13" spans="1:46" x14ac:dyDescent="0.2">
      <c r="A13" s="47" t="s">
        <v>403</v>
      </c>
      <c r="B13" s="47">
        <f t="shared" si="1"/>
        <v>12</v>
      </c>
      <c r="C13" s="35">
        <v>2</v>
      </c>
      <c r="D13" s="35">
        <f>D12+1</f>
        <v>2015</v>
      </c>
      <c r="E13" s="35" t="s">
        <v>401</v>
      </c>
      <c r="F13" s="35" t="s">
        <v>402</v>
      </c>
      <c r="G13" s="35">
        <v>477620</v>
      </c>
      <c r="H13" s="35">
        <v>1977</v>
      </c>
      <c r="I13" s="35">
        <v>38</v>
      </c>
      <c r="J13" s="35" t="s">
        <v>390</v>
      </c>
      <c r="K13" s="35">
        <v>2016</v>
      </c>
      <c r="L13" s="35">
        <v>2021</v>
      </c>
      <c r="M13" s="35" t="s">
        <v>187</v>
      </c>
      <c r="N13" s="35" t="s">
        <v>187</v>
      </c>
      <c r="O13" s="35">
        <v>0</v>
      </c>
      <c r="P13" s="55">
        <v>0</v>
      </c>
      <c r="Q13" s="53">
        <v>136943213</v>
      </c>
      <c r="R13" s="75">
        <v>17541801</v>
      </c>
      <c r="S13" s="75">
        <v>8334092</v>
      </c>
      <c r="T13" s="75">
        <v>12938186</v>
      </c>
      <c r="U13" s="75">
        <v>38492725</v>
      </c>
      <c r="V13" s="75">
        <v>12445470</v>
      </c>
      <c r="W13" s="54">
        <v>12937707</v>
      </c>
      <c r="X13" s="53">
        <v>87264421</v>
      </c>
      <c r="Y13" s="75">
        <v>27291566</v>
      </c>
      <c r="Z13" s="75">
        <v>1947448</v>
      </c>
      <c r="AA13" s="75">
        <v>23188027</v>
      </c>
      <c r="AB13" s="75">
        <v>63593569</v>
      </c>
      <c r="AC13" s="75">
        <v>4009122</v>
      </c>
      <c r="AD13" s="75">
        <v>306483</v>
      </c>
      <c r="AE13" s="75">
        <v>26541577</v>
      </c>
      <c r="AF13" s="75">
        <v>0</v>
      </c>
      <c r="AG13" s="75">
        <v>43618279</v>
      </c>
      <c r="AH13" s="75">
        <v>15854512</v>
      </c>
      <c r="AI13" s="54">
        <v>19975290</v>
      </c>
      <c r="AJ13" s="47">
        <v>11.93</v>
      </c>
      <c r="AK13" s="35">
        <v>8.8000000000000007</v>
      </c>
      <c r="AL13" s="35">
        <v>14.83</v>
      </c>
      <c r="AM13" s="35">
        <v>30.54</v>
      </c>
      <c r="AN13" s="35">
        <v>1.04</v>
      </c>
      <c r="AO13" s="55">
        <v>595</v>
      </c>
      <c r="AP13" s="47">
        <v>1.46</v>
      </c>
      <c r="AQ13" s="35">
        <v>0.73000000000000009</v>
      </c>
      <c r="AR13" s="35">
        <v>0.27</v>
      </c>
      <c r="AS13" s="35">
        <v>7.6899999999999995</v>
      </c>
      <c r="AT13" s="55">
        <v>64690</v>
      </c>
    </row>
    <row r="14" spans="1:46" x14ac:dyDescent="0.2">
      <c r="A14" s="47" t="s">
        <v>404</v>
      </c>
      <c r="B14" s="47">
        <f t="shared" si="1"/>
        <v>13</v>
      </c>
      <c r="C14" s="35">
        <v>2</v>
      </c>
      <c r="D14" s="35">
        <f t="shared" ref="D14:D21" si="2">D13+1</f>
        <v>2016</v>
      </c>
      <c r="E14" s="35" t="s">
        <v>401</v>
      </c>
      <c r="F14" s="35" t="s">
        <v>402</v>
      </c>
      <c r="G14" s="35">
        <v>477620</v>
      </c>
      <c r="H14" s="35">
        <v>1977</v>
      </c>
      <c r="I14" s="35">
        <v>39</v>
      </c>
      <c r="J14" s="35" t="s">
        <v>390</v>
      </c>
      <c r="K14" s="35">
        <v>2016</v>
      </c>
      <c r="L14" s="35">
        <v>2021</v>
      </c>
      <c r="M14" s="35" t="s">
        <v>187</v>
      </c>
      <c r="N14" s="35" t="s">
        <v>187</v>
      </c>
      <c r="O14" s="35">
        <v>0</v>
      </c>
      <c r="P14" s="55">
        <v>1</v>
      </c>
      <c r="Q14" s="53">
        <v>160754813</v>
      </c>
      <c r="R14" s="75">
        <v>17164005</v>
      </c>
      <c r="S14" s="75">
        <v>6042913</v>
      </c>
      <c r="T14" s="75">
        <v>10176876</v>
      </c>
      <c r="U14" s="75">
        <v>43727494</v>
      </c>
      <c r="V14" s="75">
        <v>9221746</v>
      </c>
      <c r="W14" s="54">
        <v>13030042</v>
      </c>
      <c r="X14" s="53">
        <v>415187201</v>
      </c>
      <c r="Y14" s="75">
        <v>253731476</v>
      </c>
      <c r="Z14" s="75">
        <v>90113633</v>
      </c>
      <c r="AA14" s="75">
        <v>354851727</v>
      </c>
      <c r="AB14" s="75">
        <v>59921896</v>
      </c>
      <c r="AC14" s="75">
        <v>7011383</v>
      </c>
      <c r="AD14" s="75">
        <v>340446</v>
      </c>
      <c r="AE14" s="75">
        <v>15255649</v>
      </c>
      <c r="AF14" s="75">
        <v>17787089</v>
      </c>
      <c r="AG14" s="75">
        <v>37888181</v>
      </c>
      <c r="AH14" s="75">
        <v>105238009</v>
      </c>
      <c r="AI14" s="54">
        <v>22033715</v>
      </c>
      <c r="AJ14" s="47">
        <v>9.9600000000000009</v>
      </c>
      <c r="AK14" s="35">
        <v>5.91</v>
      </c>
      <c r="AL14" s="35">
        <v>2.4499999999999997</v>
      </c>
      <c r="AM14" s="35">
        <v>2.38</v>
      </c>
      <c r="AN14" s="35">
        <v>0.42000000000000004</v>
      </c>
      <c r="AO14" s="55">
        <v>801</v>
      </c>
      <c r="AP14" s="47">
        <v>1.58</v>
      </c>
      <c r="AQ14" s="35">
        <v>0.26</v>
      </c>
      <c r="AR14" s="35">
        <v>0.7400000000000001</v>
      </c>
      <c r="AS14" s="35">
        <v>6.07</v>
      </c>
      <c r="AT14" s="55">
        <v>54590</v>
      </c>
    </row>
    <row r="15" spans="1:46" x14ac:dyDescent="0.2">
      <c r="A15" s="47" t="s">
        <v>405</v>
      </c>
      <c r="B15" s="47">
        <f t="shared" si="1"/>
        <v>14</v>
      </c>
      <c r="C15" s="35">
        <v>2</v>
      </c>
      <c r="D15" s="35">
        <f t="shared" si="2"/>
        <v>2017</v>
      </c>
      <c r="E15" s="35" t="s">
        <v>401</v>
      </c>
      <c r="F15" s="35" t="s">
        <v>402</v>
      </c>
      <c r="G15" s="35">
        <v>477620</v>
      </c>
      <c r="H15" s="35">
        <v>1977</v>
      </c>
      <c r="I15" s="35">
        <v>40</v>
      </c>
      <c r="J15" s="35" t="s">
        <v>390</v>
      </c>
      <c r="K15" s="35">
        <v>2016</v>
      </c>
      <c r="L15" s="35">
        <v>2021</v>
      </c>
      <c r="M15" s="35" t="s">
        <v>187</v>
      </c>
      <c r="N15" s="35" t="s">
        <v>187</v>
      </c>
      <c r="O15" s="35">
        <v>1</v>
      </c>
      <c r="P15" s="55">
        <v>1</v>
      </c>
      <c r="Q15" s="53">
        <v>189033542</v>
      </c>
      <c r="R15" s="75">
        <v>22304101</v>
      </c>
      <c r="S15" s="75">
        <v>-8836095</v>
      </c>
      <c r="T15" s="75">
        <v>-1482612</v>
      </c>
      <c r="U15" s="75">
        <v>53043740</v>
      </c>
      <c r="V15" s="75">
        <v>-7325609</v>
      </c>
      <c r="W15" s="54">
        <v>14950618</v>
      </c>
      <c r="X15" s="53">
        <v>421746273</v>
      </c>
      <c r="Y15" s="75">
        <v>244895381</v>
      </c>
      <c r="Z15" s="75">
        <v>92762069</v>
      </c>
      <c r="AA15" s="75">
        <v>346963801</v>
      </c>
      <c r="AB15" s="75">
        <v>74024229</v>
      </c>
      <c r="AC15" s="75">
        <v>6690476</v>
      </c>
      <c r="AD15" s="75">
        <v>310176</v>
      </c>
      <c r="AE15" s="75">
        <v>17616539</v>
      </c>
      <c r="AF15" s="75">
        <v>16871708</v>
      </c>
      <c r="AG15" s="75">
        <v>48831593</v>
      </c>
      <c r="AH15" s="75">
        <v>110269396</v>
      </c>
      <c r="AI15" s="54">
        <v>25192636</v>
      </c>
      <c r="AJ15" s="47">
        <v>11.06</v>
      </c>
      <c r="AK15" s="35">
        <v>-0.7400000000000001</v>
      </c>
      <c r="AL15" s="35">
        <v>-0.35000000000000003</v>
      </c>
      <c r="AM15" s="35">
        <v>-3.61</v>
      </c>
      <c r="AN15" s="35">
        <v>0.45</v>
      </c>
      <c r="AO15" s="55">
        <v>935</v>
      </c>
      <c r="AP15" s="47">
        <v>1.52</v>
      </c>
      <c r="AQ15" s="35">
        <v>0.31000000000000005</v>
      </c>
      <c r="AR15" s="35">
        <v>0.69000000000000006</v>
      </c>
      <c r="AS15" s="35">
        <v>6.88</v>
      </c>
      <c r="AT15" s="55">
        <v>56730</v>
      </c>
    </row>
    <row r="16" spans="1:46" x14ac:dyDescent="0.2">
      <c r="A16" s="47" t="s">
        <v>406</v>
      </c>
      <c r="B16" s="47">
        <f t="shared" si="1"/>
        <v>15</v>
      </c>
      <c r="C16" s="35">
        <v>2</v>
      </c>
      <c r="D16" s="35">
        <f t="shared" si="2"/>
        <v>2018</v>
      </c>
      <c r="E16" s="35" t="s">
        <v>401</v>
      </c>
      <c r="F16" s="35" t="s">
        <v>402</v>
      </c>
      <c r="G16" s="35">
        <v>477620</v>
      </c>
      <c r="H16" s="35">
        <v>1977</v>
      </c>
      <c r="I16" s="35">
        <v>41</v>
      </c>
      <c r="J16" s="35" t="s">
        <v>390</v>
      </c>
      <c r="K16" s="35">
        <v>2016</v>
      </c>
      <c r="L16" s="35">
        <v>2021</v>
      </c>
      <c r="M16" s="35" t="s">
        <v>187</v>
      </c>
      <c r="N16" s="35" t="s">
        <v>187</v>
      </c>
      <c r="O16" s="35">
        <v>2</v>
      </c>
      <c r="P16" s="55">
        <v>1</v>
      </c>
      <c r="Q16" s="53">
        <v>227485424</v>
      </c>
      <c r="R16" s="75">
        <v>26068747</v>
      </c>
      <c r="S16" s="75">
        <v>-7032943</v>
      </c>
      <c r="T16" s="75">
        <v>1036949</v>
      </c>
      <c r="U16" s="75">
        <v>61035940</v>
      </c>
      <c r="V16" s="75">
        <v>-5560162</v>
      </c>
      <c r="W16" s="54">
        <v>17998855</v>
      </c>
      <c r="X16" s="53">
        <v>465434407</v>
      </c>
      <c r="Y16" s="75">
        <v>252862437</v>
      </c>
      <c r="Z16" s="75">
        <v>113767609</v>
      </c>
      <c r="AA16" s="75">
        <v>375329144</v>
      </c>
      <c r="AB16" s="75">
        <v>89217868</v>
      </c>
      <c r="AC16" s="75">
        <v>10347899</v>
      </c>
      <c r="AD16" s="75">
        <v>154136</v>
      </c>
      <c r="AE16" s="75">
        <v>31456212</v>
      </c>
      <c r="AF16" s="75">
        <v>15950627</v>
      </c>
      <c r="AG16" s="75">
        <v>50613495</v>
      </c>
      <c r="AH16" s="75">
        <v>145154903</v>
      </c>
      <c r="AI16" s="54">
        <v>38604373</v>
      </c>
      <c r="AJ16" s="47">
        <v>10.79</v>
      </c>
      <c r="AK16" s="35">
        <v>0.43000000000000005</v>
      </c>
      <c r="AL16" s="35">
        <v>0.22</v>
      </c>
      <c r="AM16" s="35">
        <v>-2.7800000000000002</v>
      </c>
      <c r="AN16" s="35">
        <v>0.57000000000000006</v>
      </c>
      <c r="AO16" s="55">
        <v>978</v>
      </c>
      <c r="AP16" s="47">
        <v>1.7600000000000002</v>
      </c>
      <c r="AQ16" s="35">
        <v>0.26</v>
      </c>
      <c r="AR16" s="35">
        <v>0.7400000000000001</v>
      </c>
      <c r="AS16" s="35">
        <v>4.6599999999999993</v>
      </c>
      <c r="AT16" s="55">
        <v>62410</v>
      </c>
    </row>
    <row r="17" spans="1:46" x14ac:dyDescent="0.2">
      <c r="A17" s="47" t="s">
        <v>407</v>
      </c>
      <c r="B17" s="47">
        <f t="shared" si="1"/>
        <v>16</v>
      </c>
      <c r="C17" s="35">
        <v>2</v>
      </c>
      <c r="D17" s="35">
        <f t="shared" si="2"/>
        <v>2019</v>
      </c>
      <c r="E17" s="35" t="s">
        <v>401</v>
      </c>
      <c r="F17" s="35" t="s">
        <v>402</v>
      </c>
      <c r="G17" s="35">
        <v>477620</v>
      </c>
      <c r="H17" s="35">
        <v>1977</v>
      </c>
      <c r="I17" s="35">
        <v>42</v>
      </c>
      <c r="J17" s="35" t="s">
        <v>390</v>
      </c>
      <c r="K17" s="35">
        <v>2016</v>
      </c>
      <c r="L17" s="35">
        <v>2021</v>
      </c>
      <c r="M17" s="35" t="s">
        <v>187</v>
      </c>
      <c r="N17" s="35" t="s">
        <v>187</v>
      </c>
      <c r="O17" s="35">
        <v>3</v>
      </c>
      <c r="P17" s="55">
        <v>1</v>
      </c>
      <c r="Q17" s="53">
        <v>305911826</v>
      </c>
      <c r="R17" s="75">
        <v>36955937</v>
      </c>
      <c r="S17" s="75">
        <v>-4076314</v>
      </c>
      <c r="T17" s="75">
        <v>6133803</v>
      </c>
      <c r="U17" s="75">
        <v>85545345</v>
      </c>
      <c r="V17" s="75">
        <v>-575872</v>
      </c>
      <c r="W17" s="54">
        <v>26745820</v>
      </c>
      <c r="X17" s="53">
        <v>483703335</v>
      </c>
      <c r="Y17" s="75">
        <v>248063060</v>
      </c>
      <c r="Z17" s="75">
        <v>93517844</v>
      </c>
      <c r="AA17" s="75">
        <v>361762561</v>
      </c>
      <c r="AB17" s="75">
        <v>120242615</v>
      </c>
      <c r="AC17" s="75">
        <v>10291513</v>
      </c>
      <c r="AD17" s="75">
        <v>24679</v>
      </c>
      <c r="AE17" s="75">
        <v>52635592</v>
      </c>
      <c r="AF17" s="75">
        <v>15467298</v>
      </c>
      <c r="AG17" s="75">
        <v>72255100</v>
      </c>
      <c r="AH17" s="75">
        <v>144713308</v>
      </c>
      <c r="AI17" s="54">
        <v>47987515</v>
      </c>
      <c r="AJ17" s="47">
        <v>11.42</v>
      </c>
      <c r="AK17" s="35">
        <v>1.9</v>
      </c>
      <c r="AL17" s="35">
        <v>1.27</v>
      </c>
      <c r="AM17" s="35">
        <v>-1.6400000000000001</v>
      </c>
      <c r="AN17" s="35">
        <v>0.59</v>
      </c>
      <c r="AO17" s="55">
        <v>1441</v>
      </c>
      <c r="AP17" s="47">
        <v>1.6600000000000001</v>
      </c>
      <c r="AQ17" s="35">
        <v>0.33000000000000007</v>
      </c>
      <c r="AR17" s="35">
        <v>0.67000000000000015</v>
      </c>
      <c r="AS17" s="35">
        <v>3.02</v>
      </c>
      <c r="AT17" s="55">
        <v>59370</v>
      </c>
    </row>
    <row r="18" spans="1:46" x14ac:dyDescent="0.2">
      <c r="A18" s="47" t="s">
        <v>408</v>
      </c>
      <c r="B18" s="47">
        <f t="shared" si="1"/>
        <v>17</v>
      </c>
      <c r="C18" s="35">
        <v>2</v>
      </c>
      <c r="D18" s="35">
        <f t="shared" si="2"/>
        <v>2020</v>
      </c>
      <c r="E18" s="35" t="s">
        <v>401</v>
      </c>
      <c r="F18" s="35" t="s">
        <v>402</v>
      </c>
      <c r="G18" s="35">
        <v>477620</v>
      </c>
      <c r="H18" s="35">
        <v>1977</v>
      </c>
      <c r="I18" s="35">
        <v>43</v>
      </c>
      <c r="J18" s="35" t="s">
        <v>390</v>
      </c>
      <c r="K18" s="35">
        <v>2016</v>
      </c>
      <c r="L18" s="35">
        <v>2021</v>
      </c>
      <c r="M18" s="35" t="s">
        <v>187</v>
      </c>
      <c r="N18" s="35" t="s">
        <v>187</v>
      </c>
      <c r="O18" s="35">
        <v>4</v>
      </c>
      <c r="P18" s="55">
        <v>1</v>
      </c>
      <c r="Q18" s="53">
        <v>339232331</v>
      </c>
      <c r="R18" s="75">
        <v>48623364</v>
      </c>
      <c r="S18" s="75">
        <v>7322635</v>
      </c>
      <c r="T18" s="75">
        <v>18166877</v>
      </c>
      <c r="U18" s="75">
        <v>100060142</v>
      </c>
      <c r="V18" s="75">
        <v>11644721</v>
      </c>
      <c r="W18" s="54">
        <v>37779122</v>
      </c>
      <c r="X18" s="53">
        <v>487257084</v>
      </c>
      <c r="Y18" s="75">
        <v>255385694</v>
      </c>
      <c r="Z18" s="75">
        <v>70441052</v>
      </c>
      <c r="AA18" s="75">
        <v>345228307</v>
      </c>
      <c r="AB18" s="75">
        <v>140734847</v>
      </c>
      <c r="AC18" s="75">
        <v>10257623</v>
      </c>
      <c r="AD18" s="75">
        <v>24679</v>
      </c>
      <c r="AE18" s="75">
        <v>75309066</v>
      </c>
      <c r="AF18" s="75">
        <v>14480158</v>
      </c>
      <c r="AG18" s="75">
        <v>70319329</v>
      </c>
      <c r="AH18" s="75">
        <v>144295118</v>
      </c>
      <c r="AI18" s="54">
        <v>70415518</v>
      </c>
      <c r="AJ18" s="47">
        <v>13.59</v>
      </c>
      <c r="AK18" s="35">
        <v>5.08</v>
      </c>
      <c r="AL18" s="35">
        <v>3.73</v>
      </c>
      <c r="AM18" s="35">
        <v>2.8699999999999997</v>
      </c>
      <c r="AN18" s="35">
        <v>0.57000000000000006</v>
      </c>
      <c r="AO18" s="55">
        <v>1538</v>
      </c>
      <c r="AP18" s="47">
        <v>2</v>
      </c>
      <c r="AQ18" s="35">
        <v>0.33000000000000007</v>
      </c>
      <c r="AR18" s="35">
        <v>0.67000000000000015</v>
      </c>
      <c r="AS18" s="35">
        <v>2.7</v>
      </c>
      <c r="AT18" s="55">
        <v>65060</v>
      </c>
    </row>
    <row r="19" spans="1:46" x14ac:dyDescent="0.2">
      <c r="A19" s="47" t="s">
        <v>409</v>
      </c>
      <c r="B19" s="47">
        <f t="shared" si="1"/>
        <v>18</v>
      </c>
      <c r="C19" s="35">
        <v>2</v>
      </c>
      <c r="D19" s="35">
        <f t="shared" si="2"/>
        <v>2021</v>
      </c>
      <c r="E19" s="35" t="s">
        <v>401</v>
      </c>
      <c r="F19" s="35" t="s">
        <v>402</v>
      </c>
      <c r="G19" s="35">
        <v>477620</v>
      </c>
      <c r="H19" s="35">
        <v>1977</v>
      </c>
      <c r="I19" s="35">
        <v>44</v>
      </c>
      <c r="J19" s="35" t="s">
        <v>390</v>
      </c>
      <c r="K19" s="35">
        <v>2016</v>
      </c>
      <c r="L19" s="35">
        <v>2021</v>
      </c>
      <c r="M19" s="35" t="s">
        <v>187</v>
      </c>
      <c r="N19" s="35" t="s">
        <v>187</v>
      </c>
      <c r="O19" s="35">
        <v>5</v>
      </c>
      <c r="P19" s="55">
        <v>1</v>
      </c>
      <c r="Q19" s="53">
        <v>402541255</v>
      </c>
      <c r="R19" s="75">
        <v>68266804</v>
      </c>
      <c r="S19" s="75">
        <v>16303401</v>
      </c>
      <c r="T19" s="75">
        <v>35790524</v>
      </c>
      <c r="U19" s="75">
        <v>128464713</v>
      </c>
      <c r="V19" s="75">
        <v>28643016</v>
      </c>
      <c r="W19" s="54">
        <v>48779681</v>
      </c>
      <c r="X19" s="53">
        <v>530519412</v>
      </c>
      <c r="Y19" s="75">
        <v>271689093</v>
      </c>
      <c r="Z19" s="75">
        <v>44446759</v>
      </c>
      <c r="AA19" s="75">
        <v>341978370</v>
      </c>
      <c r="AB19" s="75">
        <v>187147585</v>
      </c>
      <c r="AC19" s="75">
        <v>11590909</v>
      </c>
      <c r="AD19" s="75">
        <v>12127646</v>
      </c>
      <c r="AE19" s="75">
        <v>101758023</v>
      </c>
      <c r="AF19" s="75">
        <v>13347513</v>
      </c>
      <c r="AG19" s="75">
        <v>242688846</v>
      </c>
      <c r="AH19" s="75">
        <v>0</v>
      </c>
      <c r="AI19" s="54">
        <v>-55541261</v>
      </c>
      <c r="AJ19" s="47">
        <v>16.079999999999998</v>
      </c>
      <c r="AK19" s="35">
        <v>8.43</v>
      </c>
      <c r="AL19" s="35">
        <v>6.75</v>
      </c>
      <c r="AM19" s="35">
        <v>6</v>
      </c>
      <c r="AN19" s="35">
        <v>0.54</v>
      </c>
      <c r="AO19" s="55">
        <v>1879</v>
      </c>
      <c r="AP19" s="47">
        <v>0.77</v>
      </c>
      <c r="AQ19" s="35">
        <v>1</v>
      </c>
      <c r="AR19" s="35">
        <v>0</v>
      </c>
      <c r="AS19" s="35">
        <v>-0.34</v>
      </c>
      <c r="AT19" s="55">
        <v>68370</v>
      </c>
    </row>
    <row r="20" spans="1:46" x14ac:dyDescent="0.2">
      <c r="A20" s="47" t="s">
        <v>410</v>
      </c>
      <c r="B20" s="47">
        <f t="shared" si="1"/>
        <v>19</v>
      </c>
      <c r="C20" s="35">
        <v>2</v>
      </c>
      <c r="D20" s="35">
        <f t="shared" si="2"/>
        <v>2022</v>
      </c>
      <c r="E20" s="35" t="s">
        <v>401</v>
      </c>
      <c r="F20" s="35" t="s">
        <v>402</v>
      </c>
      <c r="G20" s="35">
        <v>477620</v>
      </c>
      <c r="H20" s="35">
        <v>1977</v>
      </c>
      <c r="I20" s="35">
        <v>45</v>
      </c>
      <c r="J20" s="35" t="s">
        <v>390</v>
      </c>
      <c r="K20" s="35">
        <v>2016</v>
      </c>
      <c r="L20" s="35">
        <v>2021</v>
      </c>
      <c r="M20" s="35" t="s">
        <v>187</v>
      </c>
      <c r="N20" s="35" t="s">
        <v>187</v>
      </c>
      <c r="O20" s="35">
        <v>0</v>
      </c>
      <c r="P20" s="55">
        <v>0</v>
      </c>
      <c r="Q20" s="53">
        <v>467922924</v>
      </c>
      <c r="R20" s="75">
        <v>75382190</v>
      </c>
      <c r="S20" s="75">
        <v>26097455</v>
      </c>
      <c r="T20" s="75">
        <v>42847330</v>
      </c>
      <c r="U20" s="75">
        <v>139043437</v>
      </c>
      <c r="V20" s="75">
        <v>40282626</v>
      </c>
      <c r="W20" s="54">
        <v>58632315</v>
      </c>
      <c r="X20" s="53">
        <v>495702544</v>
      </c>
      <c r="Y20" s="75">
        <v>297786550</v>
      </c>
      <c r="Z20" s="75">
        <v>-4354651</v>
      </c>
      <c r="AA20" s="75">
        <v>362688310</v>
      </c>
      <c r="AB20" s="75">
        <v>131799816</v>
      </c>
      <c r="AC20" s="75">
        <v>44111154</v>
      </c>
      <c r="AD20" s="75">
        <v>0</v>
      </c>
      <c r="AE20" s="75">
        <v>6461630</v>
      </c>
      <c r="AF20" s="75">
        <v>13336176</v>
      </c>
      <c r="AG20" s="75">
        <v>181130431</v>
      </c>
      <c r="AH20" s="75">
        <v>843051</v>
      </c>
      <c r="AI20" s="54">
        <v>-49330615</v>
      </c>
      <c r="AJ20" s="47">
        <v>15.05</v>
      </c>
      <c r="AK20" s="35">
        <v>8.56</v>
      </c>
      <c r="AL20" s="35">
        <v>8.6399999999999988</v>
      </c>
      <c r="AM20" s="35">
        <v>8.76</v>
      </c>
      <c r="AN20" s="35">
        <v>0.01</v>
      </c>
      <c r="AO20" s="55">
        <v>1952</v>
      </c>
      <c r="AP20" s="47">
        <v>0.73000000000000009</v>
      </c>
      <c r="AQ20" s="35">
        <v>1</v>
      </c>
      <c r="AR20" s="35">
        <v>0</v>
      </c>
      <c r="AS20" s="35">
        <v>-0.65000000000000013</v>
      </c>
      <c r="AT20" s="55">
        <v>71230</v>
      </c>
    </row>
    <row r="21" spans="1:46" x14ac:dyDescent="0.2">
      <c r="A21" s="56" t="s">
        <v>411</v>
      </c>
      <c r="B21" s="56">
        <f t="shared" si="1"/>
        <v>20</v>
      </c>
      <c r="C21" s="45">
        <v>2</v>
      </c>
      <c r="D21" s="45">
        <f t="shared" si="2"/>
        <v>2023</v>
      </c>
      <c r="E21" s="45" t="s">
        <v>401</v>
      </c>
      <c r="F21" s="45" t="s">
        <v>402</v>
      </c>
      <c r="G21" s="45">
        <v>477620</v>
      </c>
      <c r="H21" s="45">
        <v>1977</v>
      </c>
      <c r="I21" s="45">
        <v>46</v>
      </c>
      <c r="J21" s="45" t="s">
        <v>390</v>
      </c>
      <c r="K21" s="45">
        <v>2016</v>
      </c>
      <c r="L21" s="45">
        <v>2021</v>
      </c>
      <c r="M21" s="45" t="s">
        <v>187</v>
      </c>
      <c r="N21" s="45" t="s">
        <v>187</v>
      </c>
      <c r="O21" s="45">
        <v>0</v>
      </c>
      <c r="P21" s="60">
        <v>0</v>
      </c>
      <c r="Q21" s="57">
        <v>644000237</v>
      </c>
      <c r="R21" s="58">
        <v>104904757</v>
      </c>
      <c r="S21" s="58">
        <v>-7638542</v>
      </c>
      <c r="T21" s="58">
        <v>16890352</v>
      </c>
      <c r="U21" s="58">
        <v>198872294</v>
      </c>
      <c r="V21" s="58">
        <v>-11013070</v>
      </c>
      <c r="W21" s="59">
        <v>80375863</v>
      </c>
      <c r="X21" s="57">
        <v>1485308774</v>
      </c>
      <c r="Y21" s="58">
        <v>627252144</v>
      </c>
      <c r="Z21" s="58">
        <v>19892303</v>
      </c>
      <c r="AA21" s="58">
        <v>1318690782</v>
      </c>
      <c r="AB21" s="58">
        <v>164675838</v>
      </c>
      <c r="AC21" s="58">
        <v>30767117</v>
      </c>
      <c r="AD21" s="58">
        <v>0</v>
      </c>
      <c r="AE21" s="58">
        <v>26370548</v>
      </c>
      <c r="AF21" s="58">
        <v>133652952</v>
      </c>
      <c r="AG21" s="58">
        <v>146159225</v>
      </c>
      <c r="AH21" s="58">
        <v>572639023</v>
      </c>
      <c r="AI21" s="59">
        <v>18516613</v>
      </c>
      <c r="AJ21" s="56">
        <v>15.07</v>
      </c>
      <c r="AK21" s="45">
        <v>2.4299999999999997</v>
      </c>
      <c r="AL21" s="45">
        <v>1.1400000000000001</v>
      </c>
      <c r="AM21" s="45">
        <v>-1.22</v>
      </c>
      <c r="AN21" s="45">
        <v>7.0000000000000007E-2</v>
      </c>
      <c r="AO21" s="60">
        <v>2763</v>
      </c>
      <c r="AP21" s="56">
        <v>1.1300000000000001</v>
      </c>
      <c r="AQ21" s="45">
        <v>0.2</v>
      </c>
      <c r="AR21" s="45">
        <v>0.8</v>
      </c>
      <c r="AS21" s="45">
        <v>3.56</v>
      </c>
      <c r="AT21" s="60">
        <v>71980</v>
      </c>
    </row>
    <row r="22" spans="1:46" x14ac:dyDescent="0.2">
      <c r="A22" s="47" t="s">
        <v>412</v>
      </c>
      <c r="B22" s="47">
        <f t="shared" si="1"/>
        <v>21</v>
      </c>
      <c r="C22" s="35">
        <v>3</v>
      </c>
      <c r="D22" s="35">
        <v>2014</v>
      </c>
      <c r="E22" s="35" t="s">
        <v>413</v>
      </c>
      <c r="F22" s="35" t="s">
        <v>389</v>
      </c>
      <c r="G22" s="35">
        <v>222100</v>
      </c>
      <c r="H22" s="35">
        <v>2003</v>
      </c>
      <c r="I22" s="35">
        <v>11</v>
      </c>
      <c r="J22" s="35" t="s">
        <v>390</v>
      </c>
      <c r="K22" s="35">
        <v>2016</v>
      </c>
      <c r="L22" s="35">
        <v>2023</v>
      </c>
      <c r="M22" s="35" t="s">
        <v>187</v>
      </c>
      <c r="N22" s="35" t="s">
        <v>187</v>
      </c>
      <c r="O22" s="35">
        <v>0</v>
      </c>
      <c r="P22" s="55">
        <v>0</v>
      </c>
      <c r="Q22" s="53">
        <v>101000000</v>
      </c>
      <c r="R22" s="75">
        <v>7521000</v>
      </c>
      <c r="S22" s="75">
        <v>-2457000</v>
      </c>
      <c r="T22" s="75">
        <v>147000</v>
      </c>
      <c r="U22" s="75">
        <v>27833000</v>
      </c>
      <c r="V22" s="75">
        <v>-2348000</v>
      </c>
      <c r="W22" s="54">
        <v>4917000</v>
      </c>
      <c r="X22" s="53">
        <v>109463000</v>
      </c>
      <c r="Y22" s="75">
        <v>24184000</v>
      </c>
      <c r="Z22" s="75">
        <v>35412000</v>
      </c>
      <c r="AA22" s="75">
        <v>78205000</v>
      </c>
      <c r="AB22" s="75">
        <v>31226000</v>
      </c>
      <c r="AC22" s="75">
        <v>15359000</v>
      </c>
      <c r="AD22" s="75">
        <v>465000</v>
      </c>
      <c r="AE22" s="75">
        <v>1328000</v>
      </c>
      <c r="AF22" s="75">
        <v>6118000</v>
      </c>
      <c r="AG22" s="75">
        <v>66608000</v>
      </c>
      <c r="AH22" s="75">
        <v>7094000</v>
      </c>
      <c r="AI22" s="54">
        <v>-35382000</v>
      </c>
      <c r="AJ22" s="47">
        <v>7.42</v>
      </c>
      <c r="AK22" s="35">
        <v>0.15000000000000002</v>
      </c>
      <c r="AL22" s="35">
        <v>0.13</v>
      </c>
      <c r="AM22" s="35">
        <v>-10.16</v>
      </c>
      <c r="AN22" s="35">
        <v>1.52</v>
      </c>
      <c r="AO22" s="55">
        <v>423</v>
      </c>
      <c r="AP22" s="47">
        <v>0.47000000000000003</v>
      </c>
      <c r="AQ22" s="35">
        <v>0.9</v>
      </c>
      <c r="AR22" s="35">
        <v>0.1</v>
      </c>
      <c r="AS22" s="35">
        <v>5.2</v>
      </c>
      <c r="AT22" s="55">
        <v>65800</v>
      </c>
    </row>
    <row r="23" spans="1:46" x14ac:dyDescent="0.2">
      <c r="A23" s="47" t="s">
        <v>414</v>
      </c>
      <c r="B23" s="47">
        <f t="shared" si="1"/>
        <v>22</v>
      </c>
      <c r="C23" s="35">
        <v>3</v>
      </c>
      <c r="D23" s="35">
        <f>D22+1</f>
        <v>2015</v>
      </c>
      <c r="E23" s="35" t="s">
        <v>413</v>
      </c>
      <c r="F23" s="35" t="s">
        <v>389</v>
      </c>
      <c r="G23" s="35">
        <v>222100</v>
      </c>
      <c r="H23" s="35">
        <v>2003</v>
      </c>
      <c r="I23" s="35">
        <v>12</v>
      </c>
      <c r="J23" s="35" t="s">
        <v>390</v>
      </c>
      <c r="K23" s="35">
        <v>2016</v>
      </c>
      <c r="L23" s="35">
        <v>2023</v>
      </c>
      <c r="M23" s="35" t="s">
        <v>187</v>
      </c>
      <c r="N23" s="35" t="s">
        <v>187</v>
      </c>
      <c r="O23" s="35">
        <v>0</v>
      </c>
      <c r="P23" s="55">
        <v>0</v>
      </c>
      <c r="Q23" s="53">
        <v>97917000</v>
      </c>
      <c r="R23" s="75">
        <v>7211000</v>
      </c>
      <c r="S23" s="75">
        <v>-4822000</v>
      </c>
      <c r="T23" s="75">
        <v>-1912000</v>
      </c>
      <c r="U23" s="75">
        <v>28554000</v>
      </c>
      <c r="V23" s="75">
        <v>-5015000</v>
      </c>
      <c r="W23" s="54">
        <v>4301000</v>
      </c>
      <c r="X23" s="53">
        <v>106444000</v>
      </c>
      <c r="Y23" s="75">
        <v>19601000</v>
      </c>
      <c r="Z23" s="75">
        <v>39658000</v>
      </c>
      <c r="AA23" s="75">
        <v>72945000</v>
      </c>
      <c r="AB23" s="75">
        <v>33461000</v>
      </c>
      <c r="AC23" s="75">
        <v>16996000</v>
      </c>
      <c r="AD23" s="75">
        <v>274000</v>
      </c>
      <c r="AE23" s="75">
        <v>313000</v>
      </c>
      <c r="AF23" s="75">
        <v>5427000</v>
      </c>
      <c r="AG23" s="75">
        <v>70911000</v>
      </c>
      <c r="AH23" s="75">
        <v>5381000</v>
      </c>
      <c r="AI23" s="54">
        <v>-37450000</v>
      </c>
      <c r="AJ23" s="47">
        <v>7.34</v>
      </c>
      <c r="AK23" s="35">
        <v>-1.95</v>
      </c>
      <c r="AL23" s="35">
        <v>-1.8</v>
      </c>
      <c r="AM23" s="35">
        <v>-24.6</v>
      </c>
      <c r="AN23" s="35">
        <v>2.04</v>
      </c>
      <c r="AO23" s="55">
        <v>412</v>
      </c>
      <c r="AP23" s="47">
        <v>0.47000000000000003</v>
      </c>
      <c r="AQ23" s="35">
        <v>0.93</v>
      </c>
      <c r="AR23" s="35">
        <v>7.0000000000000007E-2</v>
      </c>
      <c r="AS23" s="35">
        <v>8.5399999999999991</v>
      </c>
      <c r="AT23" s="55">
        <v>69310</v>
      </c>
    </row>
    <row r="24" spans="1:46" x14ac:dyDescent="0.2">
      <c r="A24" s="47" t="s">
        <v>415</v>
      </c>
      <c r="B24" s="47">
        <f t="shared" si="1"/>
        <v>23</v>
      </c>
      <c r="C24" s="35">
        <v>3</v>
      </c>
      <c r="D24" s="35">
        <f t="shared" ref="D24:D31" si="3">D23+1</f>
        <v>2016</v>
      </c>
      <c r="E24" s="35" t="s">
        <v>413</v>
      </c>
      <c r="F24" s="35" t="s">
        <v>389</v>
      </c>
      <c r="G24" s="35">
        <v>222100</v>
      </c>
      <c r="H24" s="35">
        <v>2003</v>
      </c>
      <c r="I24" s="35">
        <v>13</v>
      </c>
      <c r="J24" s="35" t="s">
        <v>390</v>
      </c>
      <c r="K24" s="35">
        <v>2016</v>
      </c>
      <c r="L24" s="35">
        <v>2023</v>
      </c>
      <c r="M24" s="35" t="s">
        <v>187</v>
      </c>
      <c r="N24" s="35" t="s">
        <v>187</v>
      </c>
      <c r="O24" s="35">
        <v>0</v>
      </c>
      <c r="P24" s="55">
        <v>1</v>
      </c>
      <c r="Q24" s="53">
        <v>93502000</v>
      </c>
      <c r="R24" s="75">
        <v>2499000</v>
      </c>
      <c r="S24" s="75">
        <v>5287000</v>
      </c>
      <c r="T24" s="75">
        <v>-5183000</v>
      </c>
      <c r="U24" s="75">
        <v>23265000</v>
      </c>
      <c r="V24" s="75">
        <v>4185000</v>
      </c>
      <c r="W24" s="54">
        <v>12969000</v>
      </c>
      <c r="X24" s="53">
        <v>100146000</v>
      </c>
      <c r="Y24" s="75">
        <v>24651000</v>
      </c>
      <c r="Z24" s="75">
        <v>26751000</v>
      </c>
      <c r="AA24" s="75">
        <v>69679000</v>
      </c>
      <c r="AB24" s="75">
        <v>30409000</v>
      </c>
      <c r="AC24" s="75">
        <v>16091000</v>
      </c>
      <c r="AD24" s="75">
        <v>274000</v>
      </c>
      <c r="AE24" s="75">
        <v>298000</v>
      </c>
      <c r="AF24" s="75">
        <v>4328000</v>
      </c>
      <c r="AG24" s="75">
        <v>39212000</v>
      </c>
      <c r="AH24" s="75">
        <v>26633000</v>
      </c>
      <c r="AI24" s="54">
        <v>-8803000</v>
      </c>
      <c r="AJ24" s="47">
        <v>2.67</v>
      </c>
      <c r="AK24" s="35">
        <v>-5.53</v>
      </c>
      <c r="AL24" s="35">
        <v>-5.18</v>
      </c>
      <c r="AM24" s="35">
        <v>21.45</v>
      </c>
      <c r="AN24" s="35">
        <v>1.1000000000000001</v>
      </c>
      <c r="AO24" s="55">
        <v>399</v>
      </c>
      <c r="AP24" s="47">
        <v>0.78</v>
      </c>
      <c r="AQ24" s="35">
        <v>0.60000000000000009</v>
      </c>
      <c r="AR24" s="35">
        <v>0.4</v>
      </c>
      <c r="AS24" s="35">
        <v>7.73</v>
      </c>
      <c r="AT24" s="55">
        <v>58310</v>
      </c>
    </row>
    <row r="25" spans="1:46" x14ac:dyDescent="0.2">
      <c r="A25" s="47" t="s">
        <v>416</v>
      </c>
      <c r="B25" s="47">
        <f t="shared" si="1"/>
        <v>24</v>
      </c>
      <c r="C25" s="35">
        <v>3</v>
      </c>
      <c r="D25" s="35">
        <f t="shared" si="3"/>
        <v>2017</v>
      </c>
      <c r="E25" s="35" t="s">
        <v>413</v>
      </c>
      <c r="F25" s="35" t="s">
        <v>389</v>
      </c>
      <c r="G25" s="35">
        <v>222100</v>
      </c>
      <c r="H25" s="35">
        <v>2003</v>
      </c>
      <c r="I25" s="35">
        <v>14</v>
      </c>
      <c r="J25" s="35" t="s">
        <v>390</v>
      </c>
      <c r="K25" s="35">
        <v>2016</v>
      </c>
      <c r="L25" s="35">
        <v>2023</v>
      </c>
      <c r="M25" s="35" t="s">
        <v>187</v>
      </c>
      <c r="N25" s="35" t="s">
        <v>187</v>
      </c>
      <c r="O25" s="35">
        <v>1</v>
      </c>
      <c r="P25" s="55">
        <v>1</v>
      </c>
      <c r="Q25" s="53">
        <v>86289000</v>
      </c>
      <c r="R25" s="75">
        <v>565000</v>
      </c>
      <c r="S25" s="75">
        <v>-8581000</v>
      </c>
      <c r="T25" s="75">
        <v>-4584000</v>
      </c>
      <c r="U25" s="75">
        <v>22552000</v>
      </c>
      <c r="V25" s="75">
        <v>-10875000</v>
      </c>
      <c r="W25" s="54">
        <v>-3432000</v>
      </c>
      <c r="X25" s="53">
        <v>90231000</v>
      </c>
      <c r="Y25" s="75">
        <v>16823000</v>
      </c>
      <c r="Z25" s="75">
        <v>23800000</v>
      </c>
      <c r="AA25" s="75">
        <v>61588000</v>
      </c>
      <c r="AB25" s="75">
        <v>28572000</v>
      </c>
      <c r="AC25" s="75">
        <v>13891000</v>
      </c>
      <c r="AD25" s="75">
        <v>44000</v>
      </c>
      <c r="AE25" s="75">
        <v>892000</v>
      </c>
      <c r="AF25" s="75">
        <v>2143000</v>
      </c>
      <c r="AG25" s="75">
        <v>45438000</v>
      </c>
      <c r="AH25" s="75">
        <v>21838000</v>
      </c>
      <c r="AI25" s="54">
        <v>-16866000</v>
      </c>
      <c r="AJ25" s="47">
        <v>0.65000000000000013</v>
      </c>
      <c r="AK25" s="35">
        <v>-5.2700000000000005</v>
      </c>
      <c r="AL25" s="35">
        <v>-5.08</v>
      </c>
      <c r="AM25" s="35">
        <v>-51.01</v>
      </c>
      <c r="AN25" s="35">
        <v>1.47</v>
      </c>
      <c r="AO25" s="55">
        <v>380</v>
      </c>
      <c r="AP25" s="47">
        <v>0.63000000000000012</v>
      </c>
      <c r="AQ25" s="35">
        <v>0.68</v>
      </c>
      <c r="AR25" s="35">
        <v>0.32000000000000006</v>
      </c>
      <c r="AS25" s="35">
        <v>1.47</v>
      </c>
      <c r="AT25" s="55">
        <v>59350</v>
      </c>
    </row>
    <row r="26" spans="1:46" x14ac:dyDescent="0.2">
      <c r="A26" s="47" t="s">
        <v>417</v>
      </c>
      <c r="B26" s="47">
        <f t="shared" si="1"/>
        <v>25</v>
      </c>
      <c r="C26" s="35">
        <v>3</v>
      </c>
      <c r="D26" s="35">
        <f t="shared" si="3"/>
        <v>2018</v>
      </c>
      <c r="E26" s="35" t="s">
        <v>413</v>
      </c>
      <c r="F26" s="35" t="s">
        <v>389</v>
      </c>
      <c r="G26" s="35">
        <v>222100</v>
      </c>
      <c r="H26" s="35">
        <v>2003</v>
      </c>
      <c r="I26" s="35">
        <v>15</v>
      </c>
      <c r="J26" s="35" t="s">
        <v>390</v>
      </c>
      <c r="K26" s="35">
        <v>2016</v>
      </c>
      <c r="L26" s="35">
        <v>2023</v>
      </c>
      <c r="M26" s="35" t="s">
        <v>187</v>
      </c>
      <c r="N26" s="35" t="s">
        <v>187</v>
      </c>
      <c r="O26" s="35">
        <v>2</v>
      </c>
      <c r="P26" s="55">
        <v>1</v>
      </c>
      <c r="Q26" s="53">
        <v>77276000</v>
      </c>
      <c r="R26" s="75">
        <v>-3140000</v>
      </c>
      <c r="S26" s="75">
        <v>-10997000</v>
      </c>
      <c r="T26" s="75">
        <v>-10099000</v>
      </c>
      <c r="U26" s="75">
        <v>16530000</v>
      </c>
      <c r="V26" s="75">
        <v>-11626000</v>
      </c>
      <c r="W26" s="54">
        <v>-4038000</v>
      </c>
      <c r="X26" s="53">
        <v>81982000</v>
      </c>
      <c r="Y26" s="75">
        <v>17953000</v>
      </c>
      <c r="Z26" s="75">
        <v>24949000</v>
      </c>
      <c r="AA26" s="75">
        <v>58769000</v>
      </c>
      <c r="AB26" s="75">
        <v>23152000</v>
      </c>
      <c r="AC26" s="75">
        <v>11755000</v>
      </c>
      <c r="AD26" s="75">
        <v>44000</v>
      </c>
      <c r="AE26" s="75">
        <v>197000</v>
      </c>
      <c r="AF26" s="75">
        <v>1427000</v>
      </c>
      <c r="AG26" s="75">
        <v>42239000</v>
      </c>
      <c r="AH26" s="75">
        <v>17091000</v>
      </c>
      <c r="AI26" s="54">
        <v>-19087000</v>
      </c>
      <c r="AJ26" s="47">
        <v>-4.05</v>
      </c>
      <c r="AK26" s="35">
        <v>-13.03</v>
      </c>
      <c r="AL26" s="35">
        <v>-12.32</v>
      </c>
      <c r="AM26" s="35">
        <v>-61.25</v>
      </c>
      <c r="AN26" s="35">
        <v>1.4</v>
      </c>
      <c r="AO26" s="55">
        <v>324</v>
      </c>
      <c r="AP26" s="47">
        <v>0.55000000000000004</v>
      </c>
      <c r="AQ26" s="35">
        <v>0.71000000000000008</v>
      </c>
      <c r="AR26" s="35">
        <v>0.29000000000000004</v>
      </c>
      <c r="AS26" s="35">
        <v>-2.9</v>
      </c>
      <c r="AT26" s="55">
        <v>51020</v>
      </c>
    </row>
    <row r="27" spans="1:46" x14ac:dyDescent="0.2">
      <c r="A27" s="47" t="s">
        <v>418</v>
      </c>
      <c r="B27" s="47">
        <f t="shared" si="1"/>
        <v>26</v>
      </c>
      <c r="C27" s="35">
        <v>3</v>
      </c>
      <c r="D27" s="35">
        <f t="shared" si="3"/>
        <v>2019</v>
      </c>
      <c r="E27" s="35" t="s">
        <v>413</v>
      </c>
      <c r="F27" s="35" t="s">
        <v>389</v>
      </c>
      <c r="G27" s="35">
        <v>222100</v>
      </c>
      <c r="H27" s="35">
        <v>2003</v>
      </c>
      <c r="I27" s="35">
        <v>16</v>
      </c>
      <c r="J27" s="35" t="s">
        <v>390</v>
      </c>
      <c r="K27" s="35">
        <v>2016</v>
      </c>
      <c r="L27" s="35">
        <v>2023</v>
      </c>
      <c r="M27" s="35" t="s">
        <v>187</v>
      </c>
      <c r="N27" s="35" t="s">
        <v>187</v>
      </c>
      <c r="O27" s="35">
        <v>3</v>
      </c>
      <c r="P27" s="55">
        <v>1</v>
      </c>
      <c r="Q27" s="53">
        <v>73307000</v>
      </c>
      <c r="R27" s="75">
        <v>174000</v>
      </c>
      <c r="S27" s="75">
        <v>-9599000</v>
      </c>
      <c r="T27" s="75">
        <v>-7908000</v>
      </c>
      <c r="U27" s="75">
        <v>18448000</v>
      </c>
      <c r="V27" s="75">
        <v>-10167000</v>
      </c>
      <c r="W27" s="54">
        <v>-1517000</v>
      </c>
      <c r="X27" s="53">
        <v>78623000</v>
      </c>
      <c r="Y27" s="75">
        <v>18338000</v>
      </c>
      <c r="Z27" s="75">
        <v>24628000</v>
      </c>
      <c r="AA27" s="75">
        <v>52919000</v>
      </c>
      <c r="AB27" s="75">
        <v>25690000</v>
      </c>
      <c r="AC27" s="75">
        <v>15655000</v>
      </c>
      <c r="AD27" s="75">
        <v>0</v>
      </c>
      <c r="AE27" s="75">
        <v>232000</v>
      </c>
      <c r="AF27" s="75">
        <v>833000</v>
      </c>
      <c r="AG27" s="75">
        <v>40603000</v>
      </c>
      <c r="AH27" s="75">
        <v>15665000</v>
      </c>
      <c r="AI27" s="54">
        <v>-14913000</v>
      </c>
      <c r="AJ27" s="47">
        <v>0.24000000000000002</v>
      </c>
      <c r="AK27" s="35">
        <v>-10.76</v>
      </c>
      <c r="AL27" s="35">
        <v>-10.06</v>
      </c>
      <c r="AM27" s="35">
        <v>-52.339999999999996</v>
      </c>
      <c r="AN27" s="35">
        <v>1.36</v>
      </c>
      <c r="AO27" s="55">
        <v>328</v>
      </c>
      <c r="AP27" s="47">
        <v>0.63000000000000012</v>
      </c>
      <c r="AQ27" s="35">
        <v>0.72000000000000008</v>
      </c>
      <c r="AR27" s="35">
        <v>0.28000000000000003</v>
      </c>
      <c r="AS27" s="35">
        <v>4.3199999999999994</v>
      </c>
      <c r="AT27" s="55">
        <v>56240</v>
      </c>
    </row>
    <row r="28" spans="1:46" x14ac:dyDescent="0.2">
      <c r="A28" s="47" t="s">
        <v>419</v>
      </c>
      <c r="B28" s="47">
        <f t="shared" si="1"/>
        <v>27</v>
      </c>
      <c r="C28" s="35">
        <v>3</v>
      </c>
      <c r="D28" s="35">
        <f t="shared" si="3"/>
        <v>2020</v>
      </c>
      <c r="E28" s="35" t="s">
        <v>413</v>
      </c>
      <c r="F28" s="35" t="s">
        <v>389</v>
      </c>
      <c r="G28" s="35">
        <v>222100</v>
      </c>
      <c r="H28" s="35">
        <v>2003</v>
      </c>
      <c r="I28" s="35">
        <v>17</v>
      </c>
      <c r="J28" s="35" t="s">
        <v>390</v>
      </c>
      <c r="K28" s="35">
        <v>2016</v>
      </c>
      <c r="L28" s="35">
        <v>2023</v>
      </c>
      <c r="M28" s="35" t="s">
        <v>187</v>
      </c>
      <c r="N28" s="35" t="s">
        <v>187</v>
      </c>
      <c r="O28" s="35">
        <v>4</v>
      </c>
      <c r="P28" s="55">
        <v>1</v>
      </c>
      <c r="Q28" s="53">
        <v>65485000</v>
      </c>
      <c r="R28" s="75">
        <v>668000</v>
      </c>
      <c r="S28" s="75">
        <v>-5393000</v>
      </c>
      <c r="T28" s="75">
        <v>-4621000</v>
      </c>
      <c r="U28" s="75">
        <v>17722000</v>
      </c>
      <c r="V28" s="75">
        <v>-6036000</v>
      </c>
      <c r="W28" s="54">
        <v>-104000</v>
      </c>
      <c r="X28" s="53">
        <v>75998000</v>
      </c>
      <c r="Y28" s="75">
        <v>12828000</v>
      </c>
      <c r="Z28" s="75">
        <v>22062000</v>
      </c>
      <c r="AA28" s="75">
        <v>50112000</v>
      </c>
      <c r="AB28" s="75">
        <v>25855000</v>
      </c>
      <c r="AC28" s="75">
        <v>14414000</v>
      </c>
      <c r="AD28" s="75">
        <v>282000</v>
      </c>
      <c r="AE28" s="75">
        <v>3337000</v>
      </c>
      <c r="AF28" s="75">
        <v>551000</v>
      </c>
      <c r="AG28" s="75">
        <v>43116000</v>
      </c>
      <c r="AH28" s="75">
        <v>16321000</v>
      </c>
      <c r="AI28" s="54">
        <v>-17261000</v>
      </c>
      <c r="AJ28" s="47">
        <v>1.02</v>
      </c>
      <c r="AK28" s="35">
        <v>-7.03</v>
      </c>
      <c r="AL28" s="35">
        <v>-6.08</v>
      </c>
      <c r="AM28" s="35">
        <v>-42.04</v>
      </c>
      <c r="AN28" s="35">
        <v>1.98</v>
      </c>
      <c r="AO28" s="55">
        <v>321</v>
      </c>
      <c r="AP28" s="47">
        <v>0.60000000000000009</v>
      </c>
      <c r="AQ28" s="35">
        <v>0.73000000000000009</v>
      </c>
      <c r="AR28" s="35">
        <v>0.27</v>
      </c>
      <c r="AS28" s="35">
        <v>-1.83</v>
      </c>
      <c r="AT28" s="55">
        <v>55210</v>
      </c>
    </row>
    <row r="29" spans="1:46" x14ac:dyDescent="0.2">
      <c r="A29" s="47" t="s">
        <v>420</v>
      </c>
      <c r="B29" s="47">
        <f t="shared" si="1"/>
        <v>28</v>
      </c>
      <c r="C29" s="35">
        <v>3</v>
      </c>
      <c r="D29" s="35">
        <f t="shared" si="3"/>
        <v>2021</v>
      </c>
      <c r="E29" s="35" t="s">
        <v>413</v>
      </c>
      <c r="F29" s="35" t="s">
        <v>389</v>
      </c>
      <c r="G29" s="35">
        <v>222100</v>
      </c>
      <c r="H29" s="35">
        <v>2003</v>
      </c>
      <c r="I29" s="35">
        <v>18</v>
      </c>
      <c r="J29" s="35" t="s">
        <v>390</v>
      </c>
      <c r="K29" s="35">
        <v>2016</v>
      </c>
      <c r="L29" s="35">
        <v>2023</v>
      </c>
      <c r="M29" s="35" t="s">
        <v>187</v>
      </c>
      <c r="N29" s="35" t="s">
        <v>187</v>
      </c>
      <c r="O29" s="35">
        <v>5</v>
      </c>
      <c r="P29" s="55">
        <v>1</v>
      </c>
      <c r="Q29" s="53">
        <v>78345000</v>
      </c>
      <c r="R29" s="75">
        <v>-848000</v>
      </c>
      <c r="S29" s="75">
        <v>-2532000</v>
      </c>
      <c r="T29" s="75">
        <v>-4822000</v>
      </c>
      <c r="U29" s="75">
        <v>16590000</v>
      </c>
      <c r="V29" s="75">
        <v>-2278000</v>
      </c>
      <c r="W29" s="54">
        <v>1442000</v>
      </c>
      <c r="X29" s="53">
        <v>75055000</v>
      </c>
      <c r="Y29" s="75">
        <v>11998000</v>
      </c>
      <c r="Z29" s="75">
        <v>30421000</v>
      </c>
      <c r="AA29" s="75">
        <v>50101000</v>
      </c>
      <c r="AB29" s="75">
        <v>24813000</v>
      </c>
      <c r="AC29" s="75">
        <v>14997000</v>
      </c>
      <c r="AD29" s="75">
        <v>55000</v>
      </c>
      <c r="AE29" s="75">
        <v>1755000</v>
      </c>
      <c r="AF29" s="75">
        <v>453000</v>
      </c>
      <c r="AG29" s="75">
        <v>38545000</v>
      </c>
      <c r="AH29" s="75">
        <v>21285000</v>
      </c>
      <c r="AI29" s="54">
        <v>-13732000</v>
      </c>
      <c r="AJ29" s="47">
        <v>-1.08</v>
      </c>
      <c r="AK29" s="35">
        <v>-6.13</v>
      </c>
      <c r="AL29" s="35">
        <v>-6.42</v>
      </c>
      <c r="AM29" s="35">
        <v>-21.1</v>
      </c>
      <c r="AN29" s="35">
        <v>2.68</v>
      </c>
      <c r="AO29" s="55">
        <v>300</v>
      </c>
      <c r="AP29" s="47">
        <v>0.64000000000000012</v>
      </c>
      <c r="AQ29" s="35">
        <v>0.64000000000000012</v>
      </c>
      <c r="AR29" s="35">
        <v>0.36000000000000004</v>
      </c>
      <c r="AS29" s="35">
        <v>10.32</v>
      </c>
      <c r="AT29" s="55">
        <v>55300</v>
      </c>
    </row>
    <row r="30" spans="1:46" x14ac:dyDescent="0.2">
      <c r="A30" s="47" t="s">
        <v>421</v>
      </c>
      <c r="B30" s="47">
        <f t="shared" si="1"/>
        <v>29</v>
      </c>
      <c r="C30" s="35">
        <v>3</v>
      </c>
      <c r="D30" s="35">
        <f t="shared" si="3"/>
        <v>2022</v>
      </c>
      <c r="E30" s="35" t="s">
        <v>413</v>
      </c>
      <c r="F30" s="35" t="s">
        <v>389</v>
      </c>
      <c r="G30" s="35">
        <v>222100</v>
      </c>
      <c r="H30" s="35">
        <v>2003</v>
      </c>
      <c r="I30" s="35">
        <v>19</v>
      </c>
      <c r="J30" s="35" t="s">
        <v>390</v>
      </c>
      <c r="K30" s="35">
        <v>2016</v>
      </c>
      <c r="L30" s="35">
        <v>2023</v>
      </c>
      <c r="M30" s="35" t="s">
        <v>187</v>
      </c>
      <c r="N30" s="35" t="s">
        <v>187</v>
      </c>
      <c r="O30" s="35">
        <v>6</v>
      </c>
      <c r="P30" s="55">
        <v>1</v>
      </c>
      <c r="Q30" s="53">
        <v>78401000</v>
      </c>
      <c r="R30" s="75">
        <v>-7525000</v>
      </c>
      <c r="S30" s="75">
        <v>-5063000</v>
      </c>
      <c r="T30" s="75">
        <v>-10430000</v>
      </c>
      <c r="U30" s="75">
        <v>7123000</v>
      </c>
      <c r="V30" s="75">
        <v>-8573000</v>
      </c>
      <c r="W30" s="54">
        <v>-2158000</v>
      </c>
      <c r="X30" s="53">
        <v>72373000</v>
      </c>
      <c r="Y30" s="75">
        <v>7294000</v>
      </c>
      <c r="Z30" s="75">
        <v>30452000</v>
      </c>
      <c r="AA30" s="75">
        <v>50469000</v>
      </c>
      <c r="AB30" s="75">
        <v>21733000</v>
      </c>
      <c r="AC30" s="75">
        <v>11701000</v>
      </c>
      <c r="AD30" s="75">
        <v>3472000</v>
      </c>
      <c r="AE30" s="75">
        <v>469000</v>
      </c>
      <c r="AF30" s="75">
        <v>173000</v>
      </c>
      <c r="AG30" s="75">
        <v>31406000</v>
      </c>
      <c r="AH30" s="75">
        <v>31352000</v>
      </c>
      <c r="AI30" s="54">
        <v>-9673000</v>
      </c>
      <c r="AJ30" s="47">
        <v>-9.58</v>
      </c>
      <c r="AK30" s="35">
        <v>-13.28</v>
      </c>
      <c r="AL30" s="35">
        <v>-14.41</v>
      </c>
      <c r="AM30" s="35">
        <v>-69.410000000000011</v>
      </c>
      <c r="AN30" s="35">
        <v>4.24</v>
      </c>
      <c r="AO30" s="55">
        <v>288</v>
      </c>
      <c r="AP30" s="47">
        <v>0.69000000000000006</v>
      </c>
      <c r="AQ30" s="35">
        <v>0.5</v>
      </c>
      <c r="AR30" s="35">
        <v>0.5</v>
      </c>
      <c r="AS30" s="35">
        <v>2.69</v>
      </c>
      <c r="AT30" s="55">
        <v>24730</v>
      </c>
    </row>
    <row r="31" spans="1:46" x14ac:dyDescent="0.2">
      <c r="A31" s="56" t="s">
        <v>422</v>
      </c>
      <c r="B31" s="56">
        <f t="shared" si="1"/>
        <v>30</v>
      </c>
      <c r="C31" s="45">
        <v>3</v>
      </c>
      <c r="D31" s="45">
        <f t="shared" si="3"/>
        <v>2023</v>
      </c>
      <c r="E31" s="45" t="s">
        <v>413</v>
      </c>
      <c r="F31" s="45" t="s">
        <v>389</v>
      </c>
      <c r="G31" s="45">
        <v>222100</v>
      </c>
      <c r="H31" s="45">
        <v>2003</v>
      </c>
      <c r="I31" s="45">
        <v>20</v>
      </c>
      <c r="J31" s="45" t="s">
        <v>390</v>
      </c>
      <c r="K31" s="45">
        <v>2016</v>
      </c>
      <c r="L31" s="45">
        <v>2023</v>
      </c>
      <c r="M31" s="45" t="s">
        <v>187</v>
      </c>
      <c r="N31" s="45" t="s">
        <v>187</v>
      </c>
      <c r="O31" s="45">
        <v>7</v>
      </c>
      <c r="P31" s="60">
        <v>1</v>
      </c>
      <c r="Q31" s="57">
        <v>57102000</v>
      </c>
      <c r="R31" s="58">
        <v>-2461000</v>
      </c>
      <c r="S31" s="58">
        <v>-5766000</v>
      </c>
      <c r="T31" s="58">
        <v>-5217000</v>
      </c>
      <c r="U31" s="58">
        <v>11691000</v>
      </c>
      <c r="V31" s="58">
        <v>-5771000</v>
      </c>
      <c r="W31" s="59">
        <v>-3010000</v>
      </c>
      <c r="X31" s="57">
        <v>69537000</v>
      </c>
      <c r="Y31" s="58">
        <v>1497000</v>
      </c>
      <c r="Z31" s="58">
        <v>28421000</v>
      </c>
      <c r="AA31" s="58">
        <v>49615000</v>
      </c>
      <c r="AB31" s="58">
        <v>18300000</v>
      </c>
      <c r="AC31" s="58">
        <v>9507000</v>
      </c>
      <c r="AD31" s="58">
        <v>3543000</v>
      </c>
      <c r="AE31" s="58">
        <v>349000</v>
      </c>
      <c r="AF31" s="58">
        <v>201000</v>
      </c>
      <c r="AG31" s="58">
        <v>38218000</v>
      </c>
      <c r="AH31" s="58">
        <v>27717000</v>
      </c>
      <c r="AI31" s="59">
        <v>-19918000</v>
      </c>
      <c r="AJ31" s="56">
        <v>-4.3</v>
      </c>
      <c r="AK31" s="45">
        <v>-9.11</v>
      </c>
      <c r="AL31" s="45">
        <v>-7.5</v>
      </c>
      <c r="AM31" s="45"/>
      <c r="AN31" s="45">
        <v>19.22</v>
      </c>
      <c r="AO31" s="60">
        <v>261</v>
      </c>
      <c r="AP31" s="56">
        <v>0.48000000000000004</v>
      </c>
      <c r="AQ31" s="45">
        <v>0.57999999999999996</v>
      </c>
      <c r="AR31" s="45">
        <v>0.42000000000000004</v>
      </c>
      <c r="AS31" s="45">
        <v>-1.33</v>
      </c>
      <c r="AT31" s="60">
        <v>44790</v>
      </c>
    </row>
    <row r="32" spans="1:46" x14ac:dyDescent="0.2">
      <c r="A32" s="47" t="s">
        <v>423</v>
      </c>
      <c r="B32" s="47">
        <f t="shared" si="1"/>
        <v>31</v>
      </c>
      <c r="C32" s="35">
        <v>4</v>
      </c>
      <c r="D32" s="35">
        <v>2014</v>
      </c>
      <c r="E32" s="35" t="s">
        <v>413</v>
      </c>
      <c r="F32" s="35" t="s">
        <v>29</v>
      </c>
      <c r="G32" s="35">
        <v>139620</v>
      </c>
      <c r="H32" s="35">
        <v>1980</v>
      </c>
      <c r="I32" s="35">
        <v>34</v>
      </c>
      <c r="J32" s="35" t="s">
        <v>390</v>
      </c>
      <c r="K32" s="35">
        <v>2016</v>
      </c>
      <c r="L32" s="35">
        <v>2020</v>
      </c>
      <c r="M32" s="35" t="s">
        <v>424</v>
      </c>
      <c r="N32" s="35" t="s">
        <v>27</v>
      </c>
      <c r="O32" s="35">
        <v>0</v>
      </c>
      <c r="P32" s="55">
        <v>0</v>
      </c>
      <c r="Q32" s="53">
        <v>2164868</v>
      </c>
      <c r="R32" s="75">
        <v>215291</v>
      </c>
      <c r="S32" s="75">
        <v>-44374</v>
      </c>
      <c r="T32" s="75">
        <v>-30305</v>
      </c>
      <c r="U32" s="75">
        <v>1504721</v>
      </c>
      <c r="V32" s="75">
        <v>-34668</v>
      </c>
      <c r="W32" s="54">
        <v>201222</v>
      </c>
      <c r="X32" s="53">
        <v>1669627</v>
      </c>
      <c r="Y32" s="75">
        <v>287481</v>
      </c>
      <c r="Z32" s="75">
        <v>484202</v>
      </c>
      <c r="AA32" s="75">
        <v>773625</v>
      </c>
      <c r="AB32" s="75">
        <v>875005</v>
      </c>
      <c r="AC32" s="75">
        <v>709157</v>
      </c>
      <c r="AD32" s="75">
        <v>100050</v>
      </c>
      <c r="AE32" s="75">
        <v>65798</v>
      </c>
      <c r="AF32" s="75">
        <v>1594</v>
      </c>
      <c r="AG32" s="75">
        <v>748783</v>
      </c>
      <c r="AH32" s="75">
        <v>458333</v>
      </c>
      <c r="AI32" s="54">
        <v>126222</v>
      </c>
      <c r="AJ32" s="47">
        <v>9.3600000000000012</v>
      </c>
      <c r="AK32" s="35">
        <v>-1.32</v>
      </c>
      <c r="AL32" s="35">
        <v>-1.82</v>
      </c>
      <c r="AM32" s="35">
        <v>-15.44</v>
      </c>
      <c r="AN32" s="35">
        <v>1.91</v>
      </c>
      <c r="AO32" s="55">
        <v>29</v>
      </c>
      <c r="AP32" s="47">
        <v>1.1700000000000002</v>
      </c>
      <c r="AQ32" s="35">
        <v>0.62000000000000011</v>
      </c>
      <c r="AR32" s="35">
        <v>0.38000000000000006</v>
      </c>
      <c r="AS32" s="35">
        <v>-18.52</v>
      </c>
      <c r="AT32" s="55">
        <v>51890</v>
      </c>
    </row>
    <row r="33" spans="1:46" x14ac:dyDescent="0.2">
      <c r="A33" s="47" t="s">
        <v>425</v>
      </c>
      <c r="B33" s="47">
        <f t="shared" si="1"/>
        <v>32</v>
      </c>
      <c r="C33" s="35">
        <v>4</v>
      </c>
      <c r="D33" s="35">
        <f>D32+1</f>
        <v>2015</v>
      </c>
      <c r="E33" s="35" t="s">
        <v>413</v>
      </c>
      <c r="F33" s="35" t="s">
        <v>29</v>
      </c>
      <c r="G33" s="35">
        <v>139620</v>
      </c>
      <c r="H33" s="35">
        <v>1980</v>
      </c>
      <c r="I33" s="35">
        <v>35</v>
      </c>
      <c r="J33" s="35" t="s">
        <v>390</v>
      </c>
      <c r="K33" s="35">
        <v>2016</v>
      </c>
      <c r="L33" s="35">
        <v>2020</v>
      </c>
      <c r="M33" s="35" t="s">
        <v>424</v>
      </c>
      <c r="N33" s="35" t="s">
        <v>27</v>
      </c>
      <c r="O33" s="35">
        <v>0</v>
      </c>
      <c r="P33" s="55">
        <v>0</v>
      </c>
      <c r="Q33" s="53">
        <v>3137172</v>
      </c>
      <c r="R33" s="75">
        <v>858067</v>
      </c>
      <c r="S33" s="75">
        <v>451712</v>
      </c>
      <c r="T33" s="75">
        <v>718583</v>
      </c>
      <c r="U33" s="75">
        <v>2372433</v>
      </c>
      <c r="V33" s="75">
        <v>674246</v>
      </c>
      <c r="W33" s="54">
        <v>591196</v>
      </c>
      <c r="X33" s="53">
        <v>1765894</v>
      </c>
      <c r="Y33" s="75">
        <v>739193</v>
      </c>
      <c r="Z33" s="75">
        <v>400872</v>
      </c>
      <c r="AA33" s="75">
        <v>713991</v>
      </c>
      <c r="AB33" s="75">
        <v>1034569</v>
      </c>
      <c r="AC33" s="75">
        <v>936788</v>
      </c>
      <c r="AD33" s="75">
        <v>40320</v>
      </c>
      <c r="AE33" s="75">
        <v>57461</v>
      </c>
      <c r="AF33" s="75">
        <v>1594</v>
      </c>
      <c r="AG33" s="75">
        <v>537254</v>
      </c>
      <c r="AH33" s="75">
        <v>366666</v>
      </c>
      <c r="AI33" s="54">
        <v>497315</v>
      </c>
      <c r="AJ33" s="47">
        <v>26.34</v>
      </c>
      <c r="AK33" s="35">
        <v>22.06</v>
      </c>
      <c r="AL33" s="35">
        <v>40.690000000000005</v>
      </c>
      <c r="AM33" s="35">
        <v>61.11</v>
      </c>
      <c r="AN33" s="35">
        <v>0.62000000000000011</v>
      </c>
      <c r="AO33" s="55">
        <v>31</v>
      </c>
      <c r="AP33" s="47">
        <v>1.93</v>
      </c>
      <c r="AQ33" s="35">
        <v>0.59</v>
      </c>
      <c r="AR33" s="35">
        <v>0.41000000000000003</v>
      </c>
      <c r="AS33" s="35">
        <v>-3.3</v>
      </c>
      <c r="AT33" s="55">
        <v>76530</v>
      </c>
    </row>
    <row r="34" spans="1:46" x14ac:dyDescent="0.2">
      <c r="A34" s="47" t="s">
        <v>426</v>
      </c>
      <c r="B34" s="47">
        <f t="shared" si="1"/>
        <v>33</v>
      </c>
      <c r="C34" s="35">
        <v>4</v>
      </c>
      <c r="D34" s="35">
        <f t="shared" ref="D34:D41" si="4">D33+1</f>
        <v>2016</v>
      </c>
      <c r="E34" s="35" t="s">
        <v>413</v>
      </c>
      <c r="F34" s="35" t="s">
        <v>29</v>
      </c>
      <c r="G34" s="35">
        <v>139620</v>
      </c>
      <c r="H34" s="35">
        <v>1980</v>
      </c>
      <c r="I34" s="35">
        <v>36</v>
      </c>
      <c r="J34" s="35" t="s">
        <v>390</v>
      </c>
      <c r="K34" s="35">
        <v>2016</v>
      </c>
      <c r="L34" s="35">
        <v>2020</v>
      </c>
      <c r="M34" s="35" t="s">
        <v>424</v>
      </c>
      <c r="N34" s="35" t="s">
        <v>27</v>
      </c>
      <c r="O34" s="35">
        <v>0</v>
      </c>
      <c r="P34" s="55">
        <v>1</v>
      </c>
      <c r="Q34" s="53">
        <v>11078575</v>
      </c>
      <c r="R34" s="75">
        <v>2432366</v>
      </c>
      <c r="S34" s="75">
        <v>877765</v>
      </c>
      <c r="T34" s="75">
        <v>846565</v>
      </c>
      <c r="U34" s="75">
        <v>4927874</v>
      </c>
      <c r="V34" s="75">
        <v>1591782</v>
      </c>
      <c r="W34" s="54">
        <v>2463566</v>
      </c>
      <c r="X34" s="53">
        <v>46667026</v>
      </c>
      <c r="Y34" s="75">
        <v>37652287</v>
      </c>
      <c r="Z34" s="75">
        <v>-3721800</v>
      </c>
      <c r="AA34" s="75">
        <v>0</v>
      </c>
      <c r="AB34" s="75">
        <v>15889411</v>
      </c>
      <c r="AC34" s="75">
        <v>8570291</v>
      </c>
      <c r="AD34" s="75">
        <v>179850</v>
      </c>
      <c r="AE34" s="75">
        <v>4057911</v>
      </c>
      <c r="AF34" s="75">
        <v>151251</v>
      </c>
      <c r="AG34" s="75">
        <v>8160458</v>
      </c>
      <c r="AH34" s="75">
        <v>213889</v>
      </c>
      <c r="AI34" s="54">
        <v>7728953</v>
      </c>
      <c r="AJ34" s="47">
        <v>21.8</v>
      </c>
      <c r="AK34" s="35">
        <v>7.59</v>
      </c>
      <c r="AL34" s="35">
        <v>1.81</v>
      </c>
      <c r="AM34" s="35">
        <v>2.3299999999999996</v>
      </c>
      <c r="AN34" s="35">
        <v>0.01</v>
      </c>
      <c r="AO34" s="55">
        <v>60</v>
      </c>
      <c r="AP34" s="47">
        <v>1.95</v>
      </c>
      <c r="AQ34" s="35">
        <v>0.97</v>
      </c>
      <c r="AR34" s="35">
        <v>0.03</v>
      </c>
      <c r="AS34" s="35">
        <v>10.39</v>
      </c>
      <c r="AT34" s="55">
        <v>82130</v>
      </c>
    </row>
    <row r="35" spans="1:46" x14ac:dyDescent="0.2">
      <c r="A35" s="47" t="s">
        <v>427</v>
      </c>
      <c r="B35" s="47">
        <f t="shared" si="1"/>
        <v>34</v>
      </c>
      <c r="C35" s="35">
        <v>4</v>
      </c>
      <c r="D35" s="35">
        <f t="shared" si="4"/>
        <v>2017</v>
      </c>
      <c r="E35" s="35" t="s">
        <v>413</v>
      </c>
      <c r="F35" s="35" t="s">
        <v>29</v>
      </c>
      <c r="G35" s="35">
        <v>139620</v>
      </c>
      <c r="H35" s="35">
        <v>1980</v>
      </c>
      <c r="I35" s="35">
        <v>37</v>
      </c>
      <c r="J35" s="35" t="s">
        <v>390</v>
      </c>
      <c r="K35" s="35">
        <v>2016</v>
      </c>
      <c r="L35" s="35">
        <v>2020</v>
      </c>
      <c r="M35" s="35" t="s">
        <v>424</v>
      </c>
      <c r="N35" s="35" t="s">
        <v>27</v>
      </c>
      <c r="O35" s="35">
        <v>1</v>
      </c>
      <c r="P35" s="55">
        <v>1</v>
      </c>
      <c r="Q35" s="53">
        <v>37409402</v>
      </c>
      <c r="R35" s="75">
        <v>7879006</v>
      </c>
      <c r="S35" s="75">
        <v>3813793</v>
      </c>
      <c r="T35" s="75">
        <v>2199806</v>
      </c>
      <c r="U35" s="75">
        <v>13037807</v>
      </c>
      <c r="V35" s="75">
        <v>4472433</v>
      </c>
      <c r="W35" s="54">
        <v>9492993</v>
      </c>
      <c r="X35" s="53">
        <v>51973777</v>
      </c>
      <c r="Y35" s="75">
        <v>41466080</v>
      </c>
      <c r="Z35" s="75">
        <v>-5859632</v>
      </c>
      <c r="AA35" s="75">
        <v>28794288</v>
      </c>
      <c r="AB35" s="75">
        <v>23120829</v>
      </c>
      <c r="AC35" s="75">
        <v>13721139</v>
      </c>
      <c r="AD35" s="75">
        <v>193634</v>
      </c>
      <c r="AE35" s="75">
        <v>6073521</v>
      </c>
      <c r="AF35" s="75">
        <v>169286</v>
      </c>
      <c r="AG35" s="75">
        <v>9686586</v>
      </c>
      <c r="AH35" s="75">
        <v>91667</v>
      </c>
      <c r="AI35" s="54">
        <v>13434243</v>
      </c>
      <c r="AJ35" s="47">
        <v>21</v>
      </c>
      <c r="AK35" s="35">
        <v>5.8599999999999994</v>
      </c>
      <c r="AL35" s="35">
        <v>4.2300000000000004</v>
      </c>
      <c r="AM35" s="35">
        <v>9.1999999999999993</v>
      </c>
      <c r="AN35" s="35">
        <v>0.01</v>
      </c>
      <c r="AO35" s="55">
        <v>93</v>
      </c>
      <c r="AP35" s="47">
        <v>2.3899999999999997</v>
      </c>
      <c r="AQ35" s="35">
        <v>0.99</v>
      </c>
      <c r="AR35" s="35">
        <v>0.01</v>
      </c>
      <c r="AS35" s="35">
        <v>1.1500000000000001</v>
      </c>
      <c r="AT35" s="55">
        <v>140190</v>
      </c>
    </row>
    <row r="36" spans="1:46" x14ac:dyDescent="0.2">
      <c r="A36" s="47" t="s">
        <v>428</v>
      </c>
      <c r="B36" s="47">
        <f t="shared" si="1"/>
        <v>35</v>
      </c>
      <c r="C36" s="35">
        <v>4</v>
      </c>
      <c r="D36" s="35">
        <f t="shared" si="4"/>
        <v>2018</v>
      </c>
      <c r="E36" s="35" t="s">
        <v>413</v>
      </c>
      <c r="F36" s="35" t="s">
        <v>29</v>
      </c>
      <c r="G36" s="35">
        <v>139620</v>
      </c>
      <c r="H36" s="35">
        <v>1980</v>
      </c>
      <c r="I36" s="35">
        <v>38</v>
      </c>
      <c r="J36" s="35" t="s">
        <v>390</v>
      </c>
      <c r="K36" s="35">
        <v>2016</v>
      </c>
      <c r="L36" s="35">
        <v>2020</v>
      </c>
      <c r="M36" s="35" t="s">
        <v>424</v>
      </c>
      <c r="N36" s="35" t="s">
        <v>27</v>
      </c>
      <c r="O36" s="35">
        <v>2</v>
      </c>
      <c r="P36" s="55">
        <v>1</v>
      </c>
      <c r="Q36" s="53">
        <v>44034280</v>
      </c>
      <c r="R36" s="75">
        <v>10544821</v>
      </c>
      <c r="S36" s="75">
        <v>3816455</v>
      </c>
      <c r="T36" s="75">
        <v>2882448</v>
      </c>
      <c r="U36" s="75">
        <v>19166587</v>
      </c>
      <c r="V36" s="75">
        <v>5254259</v>
      </c>
      <c r="W36" s="54">
        <v>11478828</v>
      </c>
      <c r="X36" s="53">
        <v>54419988</v>
      </c>
      <c r="Y36" s="75">
        <v>45282535</v>
      </c>
      <c r="Z36" s="75">
        <v>-14585181</v>
      </c>
      <c r="AA36" s="75">
        <v>23860746</v>
      </c>
      <c r="AB36" s="75">
        <v>30374584</v>
      </c>
      <c r="AC36" s="75">
        <v>12772008</v>
      </c>
      <c r="AD36" s="75">
        <v>268513</v>
      </c>
      <c r="AE36" s="75">
        <v>14646292</v>
      </c>
      <c r="AF36" s="75">
        <v>189468</v>
      </c>
      <c r="AG36" s="75">
        <v>8430305</v>
      </c>
      <c r="AH36" s="75">
        <v>0</v>
      </c>
      <c r="AI36" s="54">
        <v>21944279</v>
      </c>
      <c r="AJ36" s="47">
        <v>23.75</v>
      </c>
      <c r="AK36" s="35">
        <v>6.49</v>
      </c>
      <c r="AL36" s="35">
        <v>5.3</v>
      </c>
      <c r="AM36" s="35">
        <v>8.43</v>
      </c>
      <c r="AN36" s="35">
        <v>0</v>
      </c>
      <c r="AO36" s="55">
        <v>133</v>
      </c>
      <c r="AP36" s="47">
        <v>3.6</v>
      </c>
      <c r="AQ36" s="35">
        <v>1</v>
      </c>
      <c r="AR36" s="35">
        <v>0</v>
      </c>
      <c r="AS36" s="35">
        <v>1.45</v>
      </c>
      <c r="AT36" s="55">
        <v>144110</v>
      </c>
    </row>
    <row r="37" spans="1:46" x14ac:dyDescent="0.2">
      <c r="A37" s="47" t="s">
        <v>429</v>
      </c>
      <c r="B37" s="47">
        <f t="shared" si="1"/>
        <v>36</v>
      </c>
      <c r="C37" s="35">
        <v>4</v>
      </c>
      <c r="D37" s="35">
        <f t="shared" si="4"/>
        <v>2019</v>
      </c>
      <c r="E37" s="35" t="s">
        <v>413</v>
      </c>
      <c r="F37" s="35" t="s">
        <v>29</v>
      </c>
      <c r="G37" s="35">
        <v>139620</v>
      </c>
      <c r="H37" s="35">
        <v>1980</v>
      </c>
      <c r="I37" s="35">
        <v>39</v>
      </c>
      <c r="J37" s="35" t="s">
        <v>390</v>
      </c>
      <c r="K37" s="35">
        <v>2016</v>
      </c>
      <c r="L37" s="35">
        <v>2020</v>
      </c>
      <c r="M37" s="35" t="s">
        <v>424</v>
      </c>
      <c r="N37" s="35" t="s">
        <v>27</v>
      </c>
      <c r="O37" s="35">
        <v>3</v>
      </c>
      <c r="P37" s="55">
        <v>1</v>
      </c>
      <c r="Q37" s="53">
        <v>30381422</v>
      </c>
      <c r="R37" s="75">
        <v>5687387</v>
      </c>
      <c r="S37" s="75">
        <v>1124121</v>
      </c>
      <c r="T37" s="75">
        <v>-547364</v>
      </c>
      <c r="U37" s="75">
        <v>12321316</v>
      </c>
      <c r="V37" s="75">
        <v>1586588</v>
      </c>
      <c r="W37" s="54">
        <v>7358872</v>
      </c>
      <c r="X37" s="53">
        <v>43735410</v>
      </c>
      <c r="Y37" s="75">
        <v>35406656</v>
      </c>
      <c r="Z37" s="75">
        <v>-8008491</v>
      </c>
      <c r="AA37" s="75">
        <v>19749517</v>
      </c>
      <c r="AB37" s="75">
        <v>23862701</v>
      </c>
      <c r="AC37" s="75">
        <v>12399115</v>
      </c>
      <c r="AD37" s="75">
        <v>286688</v>
      </c>
      <c r="AE37" s="75">
        <v>8008491</v>
      </c>
      <c r="AF37" s="75">
        <v>202363</v>
      </c>
      <c r="AG37" s="75">
        <v>7555475</v>
      </c>
      <c r="AH37" s="75">
        <v>0</v>
      </c>
      <c r="AI37" s="54">
        <v>16307226</v>
      </c>
      <c r="AJ37" s="47">
        <v>18.690000000000001</v>
      </c>
      <c r="AK37" s="35">
        <v>-1.8</v>
      </c>
      <c r="AL37" s="35">
        <v>-1.25</v>
      </c>
      <c r="AM37" s="35">
        <v>3.17</v>
      </c>
      <c r="AN37" s="35">
        <v>0</v>
      </c>
      <c r="AO37" s="55">
        <v>133</v>
      </c>
      <c r="AP37" s="47">
        <v>3.16</v>
      </c>
      <c r="AQ37" s="35">
        <v>1</v>
      </c>
      <c r="AR37" s="35">
        <v>0</v>
      </c>
      <c r="AS37" s="35">
        <v>3.03</v>
      </c>
      <c r="AT37" s="55">
        <v>92640</v>
      </c>
    </row>
    <row r="38" spans="1:46" x14ac:dyDescent="0.2">
      <c r="A38" s="47" t="s">
        <v>430</v>
      </c>
      <c r="B38" s="47">
        <f t="shared" si="1"/>
        <v>37</v>
      </c>
      <c r="C38" s="35">
        <v>4</v>
      </c>
      <c r="D38" s="35">
        <f t="shared" si="4"/>
        <v>2020</v>
      </c>
      <c r="E38" s="35" t="s">
        <v>413</v>
      </c>
      <c r="F38" s="35" t="s">
        <v>29</v>
      </c>
      <c r="G38" s="35">
        <v>139620</v>
      </c>
      <c r="H38" s="35">
        <v>1980</v>
      </c>
      <c r="I38" s="35">
        <v>40</v>
      </c>
      <c r="J38" s="35" t="s">
        <v>390</v>
      </c>
      <c r="K38" s="35">
        <v>2016</v>
      </c>
      <c r="L38" s="35">
        <v>2020</v>
      </c>
      <c r="M38" s="35" t="s">
        <v>424</v>
      </c>
      <c r="N38" s="35" t="s">
        <v>27</v>
      </c>
      <c r="O38" s="35">
        <v>4</v>
      </c>
      <c r="P38" s="55">
        <v>1</v>
      </c>
      <c r="Q38" s="53">
        <v>27033795</v>
      </c>
      <c r="R38" s="75">
        <v>4534355</v>
      </c>
      <c r="S38" s="75">
        <v>-2033284</v>
      </c>
      <c r="T38" s="75">
        <v>-1711860</v>
      </c>
      <c r="U38" s="75">
        <v>10491345</v>
      </c>
      <c r="V38" s="75">
        <v>-1669026</v>
      </c>
      <c r="W38" s="54">
        <v>4212931</v>
      </c>
      <c r="X38" s="53">
        <v>37265678</v>
      </c>
      <c r="Y38" s="75">
        <v>29251918</v>
      </c>
      <c r="Z38" s="75">
        <v>-7003181</v>
      </c>
      <c r="AA38" s="75">
        <v>14936888</v>
      </c>
      <c r="AB38" s="75">
        <v>22162749</v>
      </c>
      <c r="AC38" s="75">
        <v>12184229</v>
      </c>
      <c r="AD38" s="75">
        <v>266400</v>
      </c>
      <c r="AE38" s="75">
        <v>7003181</v>
      </c>
      <c r="AF38" s="75">
        <v>213309</v>
      </c>
      <c r="AG38" s="75">
        <v>7210647</v>
      </c>
      <c r="AH38" s="75">
        <v>18114</v>
      </c>
      <c r="AI38" s="54">
        <v>14952102</v>
      </c>
      <c r="AJ38" s="47">
        <v>16.690000000000001</v>
      </c>
      <c r="AK38" s="35">
        <v>-6.3</v>
      </c>
      <c r="AL38" s="35">
        <v>-4.59</v>
      </c>
      <c r="AM38" s="35">
        <v>-6.95</v>
      </c>
      <c r="AN38" s="35">
        <v>0</v>
      </c>
      <c r="AO38" s="55">
        <v>134</v>
      </c>
      <c r="AP38" s="47">
        <v>3.07</v>
      </c>
      <c r="AQ38" s="35">
        <v>1</v>
      </c>
      <c r="AR38" s="35">
        <v>0</v>
      </c>
      <c r="AS38" s="35">
        <v>4.34</v>
      </c>
      <c r="AT38" s="55">
        <v>78290</v>
      </c>
    </row>
    <row r="39" spans="1:46" x14ac:dyDescent="0.2">
      <c r="A39" s="47" t="s">
        <v>431</v>
      </c>
      <c r="B39" s="47">
        <f t="shared" si="1"/>
        <v>38</v>
      </c>
      <c r="C39" s="35">
        <v>4</v>
      </c>
      <c r="D39" s="35">
        <f t="shared" si="4"/>
        <v>2021</v>
      </c>
      <c r="E39" s="35" t="s">
        <v>413</v>
      </c>
      <c r="F39" s="35" t="s">
        <v>29</v>
      </c>
      <c r="G39" s="35">
        <v>139620</v>
      </c>
      <c r="H39" s="35">
        <v>1980</v>
      </c>
      <c r="I39" s="35">
        <v>41</v>
      </c>
      <c r="J39" s="35" t="s">
        <v>390</v>
      </c>
      <c r="K39" s="35">
        <v>2016</v>
      </c>
      <c r="L39" s="35">
        <v>2020</v>
      </c>
      <c r="M39" s="35" t="s">
        <v>424</v>
      </c>
      <c r="N39" s="35" t="s">
        <v>27</v>
      </c>
      <c r="O39" s="35">
        <v>0</v>
      </c>
      <c r="P39" s="55">
        <v>0</v>
      </c>
      <c r="Q39" s="53">
        <v>28662957</v>
      </c>
      <c r="R39" s="75">
        <v>3213034</v>
      </c>
      <c r="S39" s="75">
        <v>-176913</v>
      </c>
      <c r="T39" s="75">
        <v>-603786</v>
      </c>
      <c r="U39" s="75">
        <v>9802908</v>
      </c>
      <c r="V39" s="75">
        <v>466101</v>
      </c>
      <c r="W39" s="54">
        <v>3639907</v>
      </c>
      <c r="X39" s="53">
        <v>38157742</v>
      </c>
      <c r="Y39" s="75">
        <v>29075005</v>
      </c>
      <c r="Z39" s="75">
        <v>-5314806</v>
      </c>
      <c r="AA39" s="75">
        <v>16820243</v>
      </c>
      <c r="AB39" s="75">
        <v>21186936</v>
      </c>
      <c r="AC39" s="75">
        <v>12550724</v>
      </c>
      <c r="AD39" s="75">
        <v>266546</v>
      </c>
      <c r="AE39" s="75">
        <v>5314806</v>
      </c>
      <c r="AF39" s="75">
        <v>220438</v>
      </c>
      <c r="AG39" s="75">
        <v>8219028</v>
      </c>
      <c r="AH39" s="75">
        <v>0</v>
      </c>
      <c r="AI39" s="54">
        <v>12967908</v>
      </c>
      <c r="AJ39" s="47">
        <v>11.19</v>
      </c>
      <c r="AK39" s="35">
        <v>-2.1</v>
      </c>
      <c r="AL39" s="35">
        <v>-1.58</v>
      </c>
      <c r="AM39" s="35">
        <v>-0.6100000000000001</v>
      </c>
      <c r="AN39" s="35">
        <v>0</v>
      </c>
      <c r="AO39" s="55">
        <v>132</v>
      </c>
      <c r="AP39" s="47">
        <v>2.58</v>
      </c>
      <c r="AQ39" s="35">
        <v>1</v>
      </c>
      <c r="AR39" s="35">
        <v>0</v>
      </c>
      <c r="AS39" s="35">
        <v>0.64000000000000012</v>
      </c>
      <c r="AT39" s="55">
        <v>74260</v>
      </c>
    </row>
    <row r="40" spans="1:46" x14ac:dyDescent="0.2">
      <c r="A40" s="47" t="s">
        <v>432</v>
      </c>
      <c r="B40" s="47">
        <f t="shared" si="1"/>
        <v>39</v>
      </c>
      <c r="C40" s="35">
        <v>4</v>
      </c>
      <c r="D40" s="35">
        <f t="shared" si="4"/>
        <v>2022</v>
      </c>
      <c r="E40" s="35" t="s">
        <v>413</v>
      </c>
      <c r="F40" s="35" t="s">
        <v>29</v>
      </c>
      <c r="G40" s="35">
        <v>139620</v>
      </c>
      <c r="H40" s="35">
        <v>1980</v>
      </c>
      <c r="I40" s="35">
        <v>42</v>
      </c>
      <c r="J40" s="35" t="s">
        <v>390</v>
      </c>
      <c r="K40" s="35">
        <v>2016</v>
      </c>
      <c r="L40" s="35">
        <v>2020</v>
      </c>
      <c r="M40" s="35" t="s">
        <v>424</v>
      </c>
      <c r="N40" s="35" t="s">
        <v>27</v>
      </c>
      <c r="O40" s="35">
        <v>0</v>
      </c>
      <c r="P40" s="55">
        <v>0</v>
      </c>
      <c r="Q40" s="53">
        <v>32717361</v>
      </c>
      <c r="R40" s="75">
        <v>3389135</v>
      </c>
      <c r="S40" s="75">
        <v>-1177621</v>
      </c>
      <c r="T40" s="75">
        <v>2127942</v>
      </c>
      <c r="U40" s="75">
        <v>10328846</v>
      </c>
      <c r="V40" s="75">
        <v>116865</v>
      </c>
      <c r="W40" s="54">
        <v>83572</v>
      </c>
      <c r="X40" s="53">
        <v>37545735</v>
      </c>
      <c r="Y40" s="75">
        <v>27897383</v>
      </c>
      <c r="Z40" s="75">
        <v>-6680705</v>
      </c>
      <c r="AA40" s="75">
        <v>14400279</v>
      </c>
      <c r="AB40" s="75">
        <v>22969219</v>
      </c>
      <c r="AC40" s="75">
        <v>13061600</v>
      </c>
      <c r="AD40" s="75">
        <v>260785</v>
      </c>
      <c r="AE40" s="75">
        <v>6680705</v>
      </c>
      <c r="AF40" s="75">
        <v>227894</v>
      </c>
      <c r="AG40" s="75">
        <v>8733451</v>
      </c>
      <c r="AH40" s="75">
        <v>0</v>
      </c>
      <c r="AI40" s="54">
        <v>14235768</v>
      </c>
      <c r="AJ40" s="47">
        <v>10.09</v>
      </c>
      <c r="AK40" s="35">
        <v>6.34</v>
      </c>
      <c r="AL40" s="35">
        <v>5.67</v>
      </c>
      <c r="AM40" s="35">
        <v>-4.22</v>
      </c>
      <c r="AN40" s="35">
        <v>0</v>
      </c>
      <c r="AO40" s="55">
        <v>133</v>
      </c>
      <c r="AP40" s="47">
        <v>2.63</v>
      </c>
      <c r="AQ40" s="35">
        <v>1</v>
      </c>
      <c r="AR40" s="35">
        <v>0</v>
      </c>
      <c r="AS40" s="35">
        <v>3.92</v>
      </c>
      <c r="AT40" s="55">
        <v>77660</v>
      </c>
    </row>
    <row r="41" spans="1:46" x14ac:dyDescent="0.2">
      <c r="A41" s="56" t="s">
        <v>433</v>
      </c>
      <c r="B41" s="56">
        <f t="shared" si="1"/>
        <v>40</v>
      </c>
      <c r="C41" s="45">
        <v>4</v>
      </c>
      <c r="D41" s="45">
        <f t="shared" si="4"/>
        <v>2023</v>
      </c>
      <c r="E41" s="45" t="s">
        <v>413</v>
      </c>
      <c r="F41" s="45" t="s">
        <v>29</v>
      </c>
      <c r="G41" s="45">
        <v>139620</v>
      </c>
      <c r="H41" s="45">
        <v>1980</v>
      </c>
      <c r="I41" s="45">
        <v>43</v>
      </c>
      <c r="J41" s="45" t="s">
        <v>390</v>
      </c>
      <c r="K41" s="45">
        <v>2016</v>
      </c>
      <c r="L41" s="45">
        <v>2020</v>
      </c>
      <c r="M41" s="45" t="s">
        <v>424</v>
      </c>
      <c r="N41" s="45" t="s">
        <v>27</v>
      </c>
      <c r="O41" s="45">
        <v>0</v>
      </c>
      <c r="P41" s="60">
        <v>0</v>
      </c>
      <c r="Q41" s="57">
        <v>36293598</v>
      </c>
      <c r="R41" s="58">
        <v>4172859</v>
      </c>
      <c r="S41" s="58">
        <v>2934158</v>
      </c>
      <c r="T41" s="58">
        <v>3013673</v>
      </c>
      <c r="U41" s="58">
        <v>11839790</v>
      </c>
      <c r="V41" s="58">
        <v>4154690</v>
      </c>
      <c r="W41" s="59">
        <v>4093344</v>
      </c>
      <c r="X41" s="57">
        <v>41417974</v>
      </c>
      <c r="Y41" s="58">
        <v>30831541</v>
      </c>
      <c r="Z41" s="58">
        <v>-6688989</v>
      </c>
      <c r="AA41" s="58">
        <v>21215883</v>
      </c>
      <c r="AB41" s="58">
        <v>20031975</v>
      </c>
      <c r="AC41" s="58">
        <v>9462125</v>
      </c>
      <c r="AD41" s="58">
        <v>242575</v>
      </c>
      <c r="AE41" s="58">
        <v>6688989</v>
      </c>
      <c r="AF41" s="58">
        <v>237389</v>
      </c>
      <c r="AG41" s="58">
        <v>9607307</v>
      </c>
      <c r="AH41" s="58">
        <v>0</v>
      </c>
      <c r="AI41" s="59">
        <v>10424668</v>
      </c>
      <c r="AJ41" s="56">
        <v>11.42</v>
      </c>
      <c r="AK41" s="45">
        <v>8.25</v>
      </c>
      <c r="AL41" s="45">
        <v>7.28</v>
      </c>
      <c r="AM41" s="45">
        <v>9.52</v>
      </c>
      <c r="AN41" s="45">
        <v>0</v>
      </c>
      <c r="AO41" s="60">
        <v>139</v>
      </c>
      <c r="AP41" s="56">
        <v>2.09</v>
      </c>
      <c r="AQ41" s="45">
        <v>1</v>
      </c>
      <c r="AR41" s="45">
        <v>0</v>
      </c>
      <c r="AS41" s="45">
        <v>5.96</v>
      </c>
      <c r="AT41" s="60">
        <v>85180</v>
      </c>
    </row>
    <row r="42" spans="1:46" x14ac:dyDescent="0.2">
      <c r="A42" s="47" t="s">
        <v>434</v>
      </c>
      <c r="B42" s="47">
        <f t="shared" si="1"/>
        <v>41</v>
      </c>
      <c r="C42" s="35">
        <v>5</v>
      </c>
      <c r="D42" s="35">
        <v>2014</v>
      </c>
      <c r="E42" s="35" t="s">
        <v>388</v>
      </c>
      <c r="F42" s="35" t="s">
        <v>140</v>
      </c>
      <c r="G42" s="35">
        <v>107200</v>
      </c>
      <c r="H42" s="35">
        <v>1984</v>
      </c>
      <c r="I42" s="35">
        <v>30</v>
      </c>
      <c r="J42" s="35" t="s">
        <v>390</v>
      </c>
      <c r="K42" s="35">
        <v>2016</v>
      </c>
      <c r="L42" s="35">
        <v>2020</v>
      </c>
      <c r="M42" s="35" t="s">
        <v>424</v>
      </c>
      <c r="N42" s="35" t="s">
        <v>27</v>
      </c>
      <c r="O42" s="35">
        <v>0</v>
      </c>
      <c r="P42" s="55">
        <v>0</v>
      </c>
      <c r="Q42" s="53">
        <v>7875893</v>
      </c>
      <c r="R42" s="75">
        <v>896282</v>
      </c>
      <c r="S42" s="75">
        <v>511483</v>
      </c>
      <c r="T42" s="75">
        <v>616097</v>
      </c>
      <c r="U42" s="75">
        <v>1605709</v>
      </c>
      <c r="V42" s="75">
        <v>735530</v>
      </c>
      <c r="W42" s="54">
        <v>791668</v>
      </c>
      <c r="X42" s="53">
        <v>6257354</v>
      </c>
      <c r="Y42" s="75">
        <v>2144846</v>
      </c>
      <c r="Z42" s="75">
        <v>413702</v>
      </c>
      <c r="AA42" s="75">
        <v>2946103</v>
      </c>
      <c r="AB42" s="75">
        <v>3287698</v>
      </c>
      <c r="AC42" s="75">
        <v>1875566</v>
      </c>
      <c r="AD42" s="75">
        <v>0</v>
      </c>
      <c r="AE42" s="75">
        <v>1264918</v>
      </c>
      <c r="AF42" s="75">
        <v>46174</v>
      </c>
      <c r="AG42" s="75">
        <v>2327666</v>
      </c>
      <c r="AH42" s="75">
        <v>1349361</v>
      </c>
      <c r="AI42" s="54">
        <v>960032</v>
      </c>
      <c r="AJ42" s="47">
        <v>11.350000000000001</v>
      </c>
      <c r="AK42" s="35">
        <v>7.8</v>
      </c>
      <c r="AL42" s="35">
        <v>9.8500000000000014</v>
      </c>
      <c r="AM42" s="35">
        <v>23.85</v>
      </c>
      <c r="AN42" s="35">
        <v>0.78</v>
      </c>
      <c r="AO42" s="55">
        <v>15</v>
      </c>
      <c r="AP42" s="47">
        <v>1.41</v>
      </c>
      <c r="AQ42" s="35">
        <v>0.63000000000000012</v>
      </c>
      <c r="AR42" s="35">
        <v>0.37000000000000005</v>
      </c>
      <c r="AS42" s="35">
        <v>2.5</v>
      </c>
      <c r="AT42" s="55">
        <v>107050</v>
      </c>
    </row>
    <row r="43" spans="1:46" x14ac:dyDescent="0.2">
      <c r="A43" s="47" t="s">
        <v>435</v>
      </c>
      <c r="B43" s="47">
        <f t="shared" si="1"/>
        <v>42</v>
      </c>
      <c r="C43" s="35">
        <v>5</v>
      </c>
      <c r="D43" s="35">
        <f>D42+1</f>
        <v>2015</v>
      </c>
      <c r="E43" s="35" t="s">
        <v>388</v>
      </c>
      <c r="F43" s="35" t="s">
        <v>140</v>
      </c>
      <c r="G43" s="35">
        <v>107200</v>
      </c>
      <c r="H43" s="35">
        <v>1984</v>
      </c>
      <c r="I43" s="35">
        <v>31</v>
      </c>
      <c r="J43" s="35" t="s">
        <v>390</v>
      </c>
      <c r="K43" s="35">
        <v>2016</v>
      </c>
      <c r="L43" s="35">
        <v>2020</v>
      </c>
      <c r="M43" s="35" t="s">
        <v>424</v>
      </c>
      <c r="N43" s="35" t="s">
        <v>27</v>
      </c>
      <c r="O43" s="35">
        <v>0</v>
      </c>
      <c r="P43" s="55">
        <v>0</v>
      </c>
      <c r="Q43" s="53">
        <v>10157007</v>
      </c>
      <c r="R43" s="75">
        <v>1677279</v>
      </c>
      <c r="S43" s="75">
        <v>876306</v>
      </c>
      <c r="T43" s="75">
        <v>1414181</v>
      </c>
      <c r="U43" s="75">
        <v>2501062</v>
      </c>
      <c r="V43" s="75">
        <v>1360658</v>
      </c>
      <c r="W43" s="54">
        <v>1139404</v>
      </c>
      <c r="X43" s="53">
        <v>7530220</v>
      </c>
      <c r="Y43" s="75">
        <v>2810684</v>
      </c>
      <c r="Z43" s="75">
        <v>-515779</v>
      </c>
      <c r="AA43" s="75">
        <v>2716608</v>
      </c>
      <c r="AB43" s="75">
        <v>4795406</v>
      </c>
      <c r="AC43" s="75">
        <v>2526149</v>
      </c>
      <c r="AD43" s="75">
        <v>0</v>
      </c>
      <c r="AE43" s="75">
        <v>1864893</v>
      </c>
      <c r="AF43" s="75">
        <v>130610</v>
      </c>
      <c r="AG43" s="75">
        <v>3018459</v>
      </c>
      <c r="AH43" s="75">
        <v>1135352</v>
      </c>
      <c r="AI43" s="54">
        <v>1776947</v>
      </c>
      <c r="AJ43" s="47">
        <v>16.459999999999997</v>
      </c>
      <c r="AK43" s="35">
        <v>13.870000000000001</v>
      </c>
      <c r="AL43" s="35">
        <v>18.779999999999998</v>
      </c>
      <c r="AM43" s="35">
        <v>31.18</v>
      </c>
      <c r="AN43" s="35">
        <v>0.48000000000000004</v>
      </c>
      <c r="AO43" s="55">
        <v>17</v>
      </c>
      <c r="AP43" s="47">
        <v>1.59</v>
      </c>
      <c r="AQ43" s="35">
        <v>0.73000000000000009</v>
      </c>
      <c r="AR43" s="35">
        <v>0.27</v>
      </c>
      <c r="AS43" s="35">
        <v>5.04</v>
      </c>
      <c r="AT43" s="55">
        <v>147120</v>
      </c>
    </row>
    <row r="44" spans="1:46" x14ac:dyDescent="0.2">
      <c r="A44" s="47" t="s">
        <v>436</v>
      </c>
      <c r="B44" s="47">
        <f t="shared" si="1"/>
        <v>43</v>
      </c>
      <c r="C44" s="35">
        <v>5</v>
      </c>
      <c r="D44" s="35">
        <f t="shared" ref="D44:D51" si="5">D43+1</f>
        <v>2016</v>
      </c>
      <c r="E44" s="35" t="s">
        <v>388</v>
      </c>
      <c r="F44" s="35" t="s">
        <v>140</v>
      </c>
      <c r="G44" s="35">
        <v>107200</v>
      </c>
      <c r="H44" s="35">
        <v>1984</v>
      </c>
      <c r="I44" s="35">
        <v>32</v>
      </c>
      <c r="J44" s="35" t="s">
        <v>390</v>
      </c>
      <c r="K44" s="35">
        <v>2016</v>
      </c>
      <c r="L44" s="35">
        <v>2020</v>
      </c>
      <c r="M44" s="35" t="s">
        <v>424</v>
      </c>
      <c r="N44" s="35" t="s">
        <v>27</v>
      </c>
      <c r="O44" s="35">
        <v>0</v>
      </c>
      <c r="P44" s="55">
        <v>1</v>
      </c>
      <c r="Q44" s="53">
        <v>11530191</v>
      </c>
      <c r="R44" s="75">
        <v>1243215</v>
      </c>
      <c r="S44" s="75">
        <v>465314</v>
      </c>
      <c r="T44" s="75">
        <v>772744</v>
      </c>
      <c r="U44" s="75">
        <v>2236532</v>
      </c>
      <c r="V44" s="75">
        <v>736161</v>
      </c>
      <c r="W44" s="54">
        <v>935785</v>
      </c>
      <c r="X44" s="53">
        <v>7406657</v>
      </c>
      <c r="Y44" s="75">
        <v>2922409</v>
      </c>
      <c r="Z44" s="75">
        <v>-1161353</v>
      </c>
      <c r="AA44" s="75">
        <v>2664965</v>
      </c>
      <c r="AB44" s="75">
        <v>4722440</v>
      </c>
      <c r="AC44" s="75">
        <v>2698462</v>
      </c>
      <c r="AD44" s="75">
        <v>0</v>
      </c>
      <c r="AE44" s="75">
        <v>1448858</v>
      </c>
      <c r="AF44" s="75">
        <v>481737</v>
      </c>
      <c r="AG44" s="75">
        <v>3403080</v>
      </c>
      <c r="AH44" s="75">
        <v>287505</v>
      </c>
      <c r="AI44" s="54">
        <v>1319360</v>
      </c>
      <c r="AJ44" s="47">
        <v>10.719999999999999</v>
      </c>
      <c r="AK44" s="35">
        <v>6.6599999999999993</v>
      </c>
      <c r="AL44" s="35">
        <v>10.43</v>
      </c>
      <c r="AM44" s="35">
        <v>15.92</v>
      </c>
      <c r="AN44" s="35">
        <v>0.1</v>
      </c>
      <c r="AO44" s="55">
        <v>23</v>
      </c>
      <c r="AP44" s="47">
        <v>1.3900000000000001</v>
      </c>
      <c r="AQ44" s="35">
        <v>0.92</v>
      </c>
      <c r="AR44" s="35">
        <v>0.08</v>
      </c>
      <c r="AS44" s="35">
        <v>-3.04</v>
      </c>
      <c r="AT44" s="55">
        <v>97240</v>
      </c>
    </row>
    <row r="45" spans="1:46" x14ac:dyDescent="0.2">
      <c r="A45" s="47" t="s">
        <v>437</v>
      </c>
      <c r="B45" s="47">
        <f>B44+1</f>
        <v>44</v>
      </c>
      <c r="C45" s="35">
        <v>5</v>
      </c>
      <c r="D45" s="35">
        <f t="shared" si="5"/>
        <v>2017</v>
      </c>
      <c r="E45" s="35" t="s">
        <v>388</v>
      </c>
      <c r="F45" s="35" t="s">
        <v>140</v>
      </c>
      <c r="G45" s="35">
        <v>107200</v>
      </c>
      <c r="H45" s="35">
        <v>1984</v>
      </c>
      <c r="I45" s="35">
        <v>33</v>
      </c>
      <c r="J45" s="35" t="s">
        <v>390</v>
      </c>
      <c r="K45" s="35">
        <v>2016</v>
      </c>
      <c r="L45" s="35">
        <v>2020</v>
      </c>
      <c r="M45" s="35" t="s">
        <v>424</v>
      </c>
      <c r="N45" s="35" t="s">
        <v>27</v>
      </c>
      <c r="O45" s="35">
        <v>1</v>
      </c>
      <c r="P45" s="55">
        <v>1</v>
      </c>
      <c r="Q45" s="53">
        <v>10195835</v>
      </c>
      <c r="R45" s="75">
        <v>1099969</v>
      </c>
      <c r="S45" s="75">
        <v>-790348</v>
      </c>
      <c r="T45" s="75">
        <v>-494539</v>
      </c>
      <c r="U45" s="75">
        <v>2432465</v>
      </c>
      <c r="V45" s="75">
        <v>-610841</v>
      </c>
      <c r="W45" s="54">
        <v>804160</v>
      </c>
      <c r="X45" s="53">
        <v>16613443</v>
      </c>
      <c r="Y45" s="75">
        <v>9136496</v>
      </c>
      <c r="Z45" s="75">
        <v>3363407</v>
      </c>
      <c r="AA45" s="75">
        <v>12750952</v>
      </c>
      <c r="AB45" s="75">
        <v>3833433</v>
      </c>
      <c r="AC45" s="75">
        <v>2684249</v>
      </c>
      <c r="AD45" s="75">
        <v>0</v>
      </c>
      <c r="AE45" s="75">
        <v>399600</v>
      </c>
      <c r="AF45" s="75">
        <v>278436</v>
      </c>
      <c r="AG45" s="75">
        <v>4012163</v>
      </c>
      <c r="AH45" s="75">
        <v>2836459</v>
      </c>
      <c r="AI45" s="54">
        <v>-178730</v>
      </c>
      <c r="AJ45" s="47">
        <v>10.719999999999999</v>
      </c>
      <c r="AK45" s="35">
        <v>-4.8199999999999994</v>
      </c>
      <c r="AL45" s="35">
        <v>-2.98</v>
      </c>
      <c r="AM45" s="35">
        <v>-8.65</v>
      </c>
      <c r="AN45" s="35">
        <v>0.41000000000000003</v>
      </c>
      <c r="AO45" s="55">
        <v>26</v>
      </c>
      <c r="AP45" s="47">
        <v>0.96</v>
      </c>
      <c r="AQ45" s="35">
        <v>0.59</v>
      </c>
      <c r="AR45" s="35">
        <v>0.41000000000000003</v>
      </c>
      <c r="AS45" s="35">
        <v>2.1800000000000002</v>
      </c>
      <c r="AT45" s="55">
        <v>93560</v>
      </c>
    </row>
    <row r="46" spans="1:46" x14ac:dyDescent="0.2">
      <c r="A46" s="47" t="s">
        <v>438</v>
      </c>
      <c r="B46" s="47">
        <f t="shared" si="1"/>
        <v>45</v>
      </c>
      <c r="C46" s="35">
        <v>5</v>
      </c>
      <c r="D46" s="35">
        <f t="shared" si="5"/>
        <v>2018</v>
      </c>
      <c r="E46" s="35" t="s">
        <v>388</v>
      </c>
      <c r="F46" s="35" t="s">
        <v>140</v>
      </c>
      <c r="G46" s="35">
        <v>107200</v>
      </c>
      <c r="H46" s="35">
        <v>1984</v>
      </c>
      <c r="I46" s="35">
        <v>34</v>
      </c>
      <c r="J46" s="35" t="s">
        <v>390</v>
      </c>
      <c r="K46" s="35">
        <v>2016</v>
      </c>
      <c r="L46" s="35">
        <v>2020</v>
      </c>
      <c r="M46" s="35" t="s">
        <v>424</v>
      </c>
      <c r="N46" s="35" t="s">
        <v>27</v>
      </c>
      <c r="O46" s="35">
        <v>2</v>
      </c>
      <c r="P46" s="55">
        <v>1</v>
      </c>
      <c r="Q46" s="53">
        <v>10625247</v>
      </c>
      <c r="R46" s="75">
        <v>1059089</v>
      </c>
      <c r="S46" s="75">
        <v>-780055</v>
      </c>
      <c r="T46" s="75">
        <v>-550265</v>
      </c>
      <c r="U46" s="75">
        <v>2489588</v>
      </c>
      <c r="V46" s="75">
        <v>-658701</v>
      </c>
      <c r="W46" s="54">
        <v>829299</v>
      </c>
      <c r="X46" s="53">
        <v>15089726</v>
      </c>
      <c r="Y46" s="75">
        <v>8363676</v>
      </c>
      <c r="Z46" s="75">
        <v>2514311</v>
      </c>
      <c r="AA46" s="75">
        <v>11652357</v>
      </c>
      <c r="AB46" s="75">
        <v>3371347</v>
      </c>
      <c r="AC46" s="75">
        <v>2408717</v>
      </c>
      <c r="AD46" s="75">
        <v>0</v>
      </c>
      <c r="AE46" s="75">
        <v>391391</v>
      </c>
      <c r="AF46" s="75">
        <v>255621</v>
      </c>
      <c r="AG46" s="75">
        <v>3888349</v>
      </c>
      <c r="AH46" s="75">
        <v>2184476</v>
      </c>
      <c r="AI46" s="54">
        <v>-517002</v>
      </c>
      <c r="AJ46" s="47">
        <v>9.8800000000000008</v>
      </c>
      <c r="AK46" s="35">
        <v>-5.13</v>
      </c>
      <c r="AL46" s="35">
        <v>-3.65</v>
      </c>
      <c r="AM46" s="35">
        <v>-9.33</v>
      </c>
      <c r="AN46" s="35">
        <v>0.35000000000000003</v>
      </c>
      <c r="AO46" s="55">
        <v>26</v>
      </c>
      <c r="AP46" s="47">
        <v>0.87000000000000011</v>
      </c>
      <c r="AQ46" s="35">
        <v>0.64000000000000012</v>
      </c>
      <c r="AR46" s="35">
        <v>0.36000000000000004</v>
      </c>
      <c r="AS46" s="35">
        <v>-1.31</v>
      </c>
      <c r="AT46" s="55">
        <v>95750</v>
      </c>
    </row>
    <row r="47" spans="1:46" x14ac:dyDescent="0.2">
      <c r="A47" s="47" t="s">
        <v>439</v>
      </c>
      <c r="B47" s="47">
        <f t="shared" si="1"/>
        <v>46</v>
      </c>
      <c r="C47" s="35">
        <v>5</v>
      </c>
      <c r="D47" s="35">
        <f t="shared" si="5"/>
        <v>2019</v>
      </c>
      <c r="E47" s="35" t="s">
        <v>388</v>
      </c>
      <c r="F47" s="35" t="s">
        <v>140</v>
      </c>
      <c r="G47" s="35">
        <v>107200</v>
      </c>
      <c r="H47" s="35">
        <v>1984</v>
      </c>
      <c r="I47" s="35">
        <v>35</v>
      </c>
      <c r="J47" s="35" t="s">
        <v>390</v>
      </c>
      <c r="K47" s="35">
        <v>2016</v>
      </c>
      <c r="L47" s="35">
        <v>2020</v>
      </c>
      <c r="M47" s="35" t="s">
        <v>424</v>
      </c>
      <c r="N47" s="35" t="s">
        <v>27</v>
      </c>
      <c r="O47" s="35">
        <v>3</v>
      </c>
      <c r="P47" s="55">
        <v>1</v>
      </c>
      <c r="Q47" s="53">
        <v>11073100</v>
      </c>
      <c r="R47" s="75">
        <v>1392763</v>
      </c>
      <c r="S47" s="75">
        <v>-495819</v>
      </c>
      <c r="T47" s="75">
        <v>-181310</v>
      </c>
      <c r="U47" s="75">
        <v>2872349</v>
      </c>
      <c r="V47" s="75">
        <v>-289016</v>
      </c>
      <c r="W47" s="54">
        <v>1078254</v>
      </c>
      <c r="X47" s="53">
        <v>14532247</v>
      </c>
      <c r="Y47" s="75">
        <v>7870789</v>
      </c>
      <c r="Z47" s="75">
        <v>2042165</v>
      </c>
      <c r="AA47" s="75">
        <v>10394080</v>
      </c>
      <c r="AB47" s="75">
        <v>4086720</v>
      </c>
      <c r="AC47" s="75">
        <v>2669023</v>
      </c>
      <c r="AD47" s="75">
        <v>0</v>
      </c>
      <c r="AE47" s="75">
        <v>534391</v>
      </c>
      <c r="AF47" s="75">
        <v>239956</v>
      </c>
      <c r="AG47" s="75">
        <v>4282361</v>
      </c>
      <c r="AH47" s="75">
        <v>1731427</v>
      </c>
      <c r="AI47" s="54">
        <v>-195641</v>
      </c>
      <c r="AJ47" s="47">
        <v>12.54</v>
      </c>
      <c r="AK47" s="35">
        <v>-1.6300000000000001</v>
      </c>
      <c r="AL47" s="35">
        <v>-1.25</v>
      </c>
      <c r="AM47" s="35">
        <v>-6.3</v>
      </c>
      <c r="AN47" s="35">
        <v>0.33000000000000007</v>
      </c>
      <c r="AO47" s="55">
        <v>31</v>
      </c>
      <c r="AP47" s="47">
        <v>0.95000000000000007</v>
      </c>
      <c r="AQ47" s="35">
        <v>0.71000000000000008</v>
      </c>
      <c r="AR47" s="35">
        <v>0.29000000000000004</v>
      </c>
      <c r="AS47" s="35">
        <v>3.16</v>
      </c>
      <c r="AT47" s="55">
        <v>92660</v>
      </c>
    </row>
    <row r="48" spans="1:46" x14ac:dyDescent="0.2">
      <c r="A48" s="47" t="s">
        <v>440</v>
      </c>
      <c r="B48" s="47">
        <f t="shared" si="1"/>
        <v>47</v>
      </c>
      <c r="C48" s="35">
        <v>5</v>
      </c>
      <c r="D48" s="35">
        <f t="shared" si="5"/>
        <v>2020</v>
      </c>
      <c r="E48" s="35" t="s">
        <v>388</v>
      </c>
      <c r="F48" s="35" t="s">
        <v>140</v>
      </c>
      <c r="G48" s="35">
        <v>107200</v>
      </c>
      <c r="H48" s="35">
        <v>1984</v>
      </c>
      <c r="I48" s="35">
        <v>36</v>
      </c>
      <c r="J48" s="35" t="s">
        <v>390</v>
      </c>
      <c r="K48" s="35">
        <v>2016</v>
      </c>
      <c r="L48" s="35">
        <v>2020</v>
      </c>
      <c r="M48" s="35" t="s">
        <v>424</v>
      </c>
      <c r="N48" s="35" t="s">
        <v>27</v>
      </c>
      <c r="O48" s="35">
        <v>4</v>
      </c>
      <c r="P48" s="55">
        <v>1</v>
      </c>
      <c r="Q48" s="53">
        <v>8581868</v>
      </c>
      <c r="R48" s="75">
        <v>1215059</v>
      </c>
      <c r="S48" s="75">
        <v>-1192586</v>
      </c>
      <c r="T48" s="75">
        <v>-863094</v>
      </c>
      <c r="U48" s="75">
        <v>2336471</v>
      </c>
      <c r="V48" s="75">
        <v>-979953</v>
      </c>
      <c r="W48" s="54">
        <v>885567</v>
      </c>
      <c r="X48" s="53">
        <v>17378915</v>
      </c>
      <c r="Y48" s="75">
        <v>9847414</v>
      </c>
      <c r="Z48" s="75">
        <v>4474382</v>
      </c>
      <c r="AA48" s="75">
        <v>13985590</v>
      </c>
      <c r="AB48" s="75">
        <v>3368586</v>
      </c>
      <c r="AC48" s="75">
        <v>2292356</v>
      </c>
      <c r="AD48" s="75">
        <v>0</v>
      </c>
      <c r="AE48" s="75">
        <v>607238</v>
      </c>
      <c r="AF48" s="75">
        <v>215720</v>
      </c>
      <c r="AG48" s="75">
        <v>2525144</v>
      </c>
      <c r="AH48" s="75">
        <v>4427483</v>
      </c>
      <c r="AI48" s="54">
        <v>843442</v>
      </c>
      <c r="AJ48" s="47">
        <v>13.870000000000001</v>
      </c>
      <c r="AK48" s="35">
        <v>-9.8500000000000014</v>
      </c>
      <c r="AL48" s="35">
        <v>-4.9700000000000006</v>
      </c>
      <c r="AM48" s="35">
        <v>-12.11</v>
      </c>
      <c r="AN48" s="35">
        <v>0.52</v>
      </c>
      <c r="AO48" s="55">
        <v>28</v>
      </c>
      <c r="AP48" s="47">
        <v>1.33</v>
      </c>
      <c r="AQ48" s="35">
        <v>0.36000000000000004</v>
      </c>
      <c r="AR48" s="35">
        <v>0.64000000000000012</v>
      </c>
      <c r="AS48" s="35">
        <v>-8.17</v>
      </c>
      <c r="AT48" s="55">
        <v>83450</v>
      </c>
    </row>
    <row r="49" spans="1:46" x14ac:dyDescent="0.2">
      <c r="A49" s="47" t="s">
        <v>441</v>
      </c>
      <c r="B49" s="47">
        <f t="shared" si="1"/>
        <v>48</v>
      </c>
      <c r="C49" s="35">
        <v>5</v>
      </c>
      <c r="D49" s="35">
        <f t="shared" si="5"/>
        <v>2021</v>
      </c>
      <c r="E49" s="35" t="s">
        <v>388</v>
      </c>
      <c r="F49" s="35" t="s">
        <v>140</v>
      </c>
      <c r="G49" s="35">
        <v>107200</v>
      </c>
      <c r="H49" s="35">
        <v>1984</v>
      </c>
      <c r="I49" s="35">
        <v>37</v>
      </c>
      <c r="J49" s="35" t="s">
        <v>390</v>
      </c>
      <c r="K49" s="35">
        <v>2016</v>
      </c>
      <c r="L49" s="35">
        <v>2020</v>
      </c>
      <c r="M49" s="35" t="s">
        <v>424</v>
      </c>
      <c r="N49" s="35" t="s">
        <v>27</v>
      </c>
      <c r="O49" s="35">
        <v>0</v>
      </c>
      <c r="P49" s="55">
        <v>0</v>
      </c>
      <c r="Q49" s="53">
        <v>7476757</v>
      </c>
      <c r="R49" s="75">
        <v>1481261</v>
      </c>
      <c r="S49" s="75">
        <v>-561659</v>
      </c>
      <c r="T49" s="75">
        <v>-532618</v>
      </c>
      <c r="U49" s="75">
        <v>2516405</v>
      </c>
      <c r="V49" s="75">
        <v>-609903</v>
      </c>
      <c r="W49" s="54">
        <v>1452220</v>
      </c>
      <c r="X49" s="53">
        <v>15887929</v>
      </c>
      <c r="Y49" s="75">
        <v>9482443</v>
      </c>
      <c r="Z49" s="75">
        <v>4052199</v>
      </c>
      <c r="AA49" s="75">
        <v>12087726</v>
      </c>
      <c r="AB49" s="75">
        <v>3777713</v>
      </c>
      <c r="AC49" s="75">
        <v>3032378</v>
      </c>
      <c r="AD49" s="75">
        <v>0</v>
      </c>
      <c r="AE49" s="75">
        <v>245882</v>
      </c>
      <c r="AF49" s="75">
        <v>39035</v>
      </c>
      <c r="AG49" s="75">
        <v>2451760</v>
      </c>
      <c r="AH49" s="75">
        <v>3586880</v>
      </c>
      <c r="AI49" s="54">
        <v>1325953</v>
      </c>
      <c r="AJ49" s="47">
        <v>19.350000000000001</v>
      </c>
      <c r="AK49" s="35">
        <v>-6.96</v>
      </c>
      <c r="AL49" s="35">
        <v>-3.3499999999999996</v>
      </c>
      <c r="AM49" s="35">
        <v>-5.92</v>
      </c>
      <c r="AN49" s="35">
        <v>0.45</v>
      </c>
      <c r="AO49" s="55">
        <v>21</v>
      </c>
      <c r="AP49" s="47">
        <v>1.54</v>
      </c>
      <c r="AQ49" s="35">
        <v>0.41000000000000003</v>
      </c>
      <c r="AR49" s="35">
        <v>0.59</v>
      </c>
      <c r="AS49" s="35">
        <v>-11.83</v>
      </c>
      <c r="AT49" s="55">
        <v>119830</v>
      </c>
    </row>
    <row r="50" spans="1:46" x14ac:dyDescent="0.2">
      <c r="A50" s="47" t="s">
        <v>442</v>
      </c>
      <c r="B50" s="47">
        <f t="shared" si="1"/>
        <v>49</v>
      </c>
      <c r="C50" s="35">
        <v>5</v>
      </c>
      <c r="D50" s="35">
        <f t="shared" si="5"/>
        <v>2022</v>
      </c>
      <c r="E50" s="35" t="s">
        <v>388</v>
      </c>
      <c r="F50" s="35" t="s">
        <v>140</v>
      </c>
      <c r="G50" s="35">
        <v>107200</v>
      </c>
      <c r="H50" s="35">
        <v>1984</v>
      </c>
      <c r="I50" s="35">
        <v>38</v>
      </c>
      <c r="J50" s="35" t="s">
        <v>390</v>
      </c>
      <c r="K50" s="35">
        <v>2016</v>
      </c>
      <c r="L50" s="35">
        <v>2020</v>
      </c>
      <c r="M50" s="35" t="s">
        <v>424</v>
      </c>
      <c r="N50" s="35" t="s">
        <v>27</v>
      </c>
      <c r="O50" s="35">
        <v>0</v>
      </c>
      <c r="P50" s="55">
        <v>0</v>
      </c>
      <c r="Q50" s="53">
        <v>7479379</v>
      </c>
      <c r="R50" s="75">
        <v>943351</v>
      </c>
      <c r="S50" s="75">
        <v>-913059</v>
      </c>
      <c r="T50" s="75">
        <v>-1043250</v>
      </c>
      <c r="U50" s="75">
        <v>1963840</v>
      </c>
      <c r="V50" s="75">
        <v>-1092503</v>
      </c>
      <c r="W50" s="54">
        <v>1073542</v>
      </c>
      <c r="X50" s="53">
        <v>14632801</v>
      </c>
      <c r="Y50" s="75">
        <v>8806641</v>
      </c>
      <c r="Z50" s="75">
        <v>3412282</v>
      </c>
      <c r="AA50" s="75">
        <v>10990269</v>
      </c>
      <c r="AB50" s="75">
        <v>3617207</v>
      </c>
      <c r="AC50" s="75">
        <v>2784386</v>
      </c>
      <c r="AD50" s="75">
        <v>0</v>
      </c>
      <c r="AE50" s="75">
        <v>165414</v>
      </c>
      <c r="AF50" s="75">
        <v>133683</v>
      </c>
      <c r="AG50" s="75">
        <v>2290158</v>
      </c>
      <c r="AH50" s="75">
        <v>2867611</v>
      </c>
      <c r="AI50" s="54">
        <v>1327049</v>
      </c>
      <c r="AJ50" s="47">
        <v>12.209999999999999</v>
      </c>
      <c r="AK50" s="35">
        <v>-13.5</v>
      </c>
      <c r="AL50" s="35">
        <v>-7.13</v>
      </c>
      <c r="AM50" s="35">
        <v>-10.370000000000001</v>
      </c>
      <c r="AN50" s="35">
        <v>0.41000000000000003</v>
      </c>
      <c r="AO50" s="55">
        <v>16</v>
      </c>
      <c r="AP50" s="47">
        <v>1.58</v>
      </c>
      <c r="AQ50" s="35">
        <v>0.44</v>
      </c>
      <c r="AR50" s="35">
        <v>0.56000000000000005</v>
      </c>
      <c r="AS50" s="35">
        <v>-8.6999999999999993</v>
      </c>
      <c r="AT50" s="55">
        <v>122740</v>
      </c>
    </row>
    <row r="51" spans="1:46" x14ac:dyDescent="0.2">
      <c r="A51" s="56" t="s">
        <v>443</v>
      </c>
      <c r="B51" s="56">
        <f t="shared" si="1"/>
        <v>50</v>
      </c>
      <c r="C51" s="45">
        <v>5</v>
      </c>
      <c r="D51" s="45">
        <f t="shared" si="5"/>
        <v>2023</v>
      </c>
      <c r="E51" s="45" t="s">
        <v>388</v>
      </c>
      <c r="F51" s="45" t="s">
        <v>140</v>
      </c>
      <c r="G51" s="45">
        <v>107200</v>
      </c>
      <c r="H51" s="45">
        <v>1984</v>
      </c>
      <c r="I51" s="45">
        <v>39</v>
      </c>
      <c r="J51" s="45" t="s">
        <v>390</v>
      </c>
      <c r="K51" s="45">
        <v>2016</v>
      </c>
      <c r="L51" s="45">
        <v>2020</v>
      </c>
      <c r="M51" s="45" t="s">
        <v>424</v>
      </c>
      <c r="N51" s="45" t="s">
        <v>27</v>
      </c>
      <c r="O51" s="45">
        <v>0</v>
      </c>
      <c r="P51" s="60">
        <v>0</v>
      </c>
      <c r="Q51" s="57">
        <v>7488286</v>
      </c>
      <c r="R51" s="58">
        <v>1188634</v>
      </c>
      <c r="S51" s="58">
        <v>-730426</v>
      </c>
      <c r="T51" s="58">
        <v>-774926</v>
      </c>
      <c r="U51" s="58">
        <v>2192790</v>
      </c>
      <c r="V51" s="58">
        <v>-839287</v>
      </c>
      <c r="W51" s="59">
        <v>1233134</v>
      </c>
      <c r="X51" s="57">
        <v>12905353</v>
      </c>
      <c r="Y51" s="58">
        <v>7970526</v>
      </c>
      <c r="Z51" s="58">
        <v>2678577</v>
      </c>
      <c r="AA51" s="58">
        <v>8982931</v>
      </c>
      <c r="AB51" s="58">
        <v>3872799</v>
      </c>
      <c r="AC51" s="58">
        <v>3021019</v>
      </c>
      <c r="AD51" s="58">
        <v>0</v>
      </c>
      <c r="AE51" s="58">
        <v>201289</v>
      </c>
      <c r="AF51" s="58">
        <v>120308</v>
      </c>
      <c r="AG51" s="58">
        <v>2116906</v>
      </c>
      <c r="AH51" s="58">
        <v>2158286</v>
      </c>
      <c r="AI51" s="59">
        <v>1755893</v>
      </c>
      <c r="AJ51" s="56">
        <v>15.219999999999999</v>
      </c>
      <c r="AK51" s="45">
        <v>-9.92</v>
      </c>
      <c r="AL51" s="45">
        <v>-6</v>
      </c>
      <c r="AM51" s="45">
        <v>-9.16</v>
      </c>
      <c r="AN51" s="45">
        <v>0.36000000000000004</v>
      </c>
      <c r="AO51" s="60">
        <v>17</v>
      </c>
      <c r="AP51" s="56">
        <v>1.83</v>
      </c>
      <c r="AQ51" s="45">
        <v>0.5</v>
      </c>
      <c r="AR51" s="45">
        <v>0.5</v>
      </c>
      <c r="AS51" s="45">
        <v>-6.1599999999999993</v>
      </c>
      <c r="AT51" s="60">
        <v>128990</v>
      </c>
    </row>
    <row r="52" spans="1:46" x14ac:dyDescent="0.2">
      <c r="A52" s="47" t="s">
        <v>444</v>
      </c>
      <c r="B52" s="47">
        <f t="shared" si="1"/>
        <v>51</v>
      </c>
      <c r="C52" s="35">
        <v>6</v>
      </c>
      <c r="D52" s="35">
        <v>2014</v>
      </c>
      <c r="E52" s="35" t="s">
        <v>445</v>
      </c>
      <c r="F52" s="35" t="s">
        <v>446</v>
      </c>
      <c r="G52" s="35">
        <v>325012</v>
      </c>
      <c r="H52" s="35">
        <v>1966</v>
      </c>
      <c r="I52" s="35">
        <v>48</v>
      </c>
      <c r="J52" s="35" t="s">
        <v>390</v>
      </c>
      <c r="K52" s="35">
        <v>2016</v>
      </c>
      <c r="L52" s="35" t="s">
        <v>447</v>
      </c>
      <c r="M52" s="35" t="s">
        <v>16</v>
      </c>
      <c r="N52" s="35" t="s">
        <v>27</v>
      </c>
      <c r="O52" s="35">
        <v>0</v>
      </c>
      <c r="P52" s="55">
        <v>0</v>
      </c>
      <c r="Q52" s="53">
        <v>540086766</v>
      </c>
      <c r="R52" s="75">
        <v>55563401</v>
      </c>
      <c r="S52" s="75">
        <v>-68376516</v>
      </c>
      <c r="T52" s="75">
        <v>30503196</v>
      </c>
      <c r="U52" s="75">
        <v>146447423</v>
      </c>
      <c r="V52" s="75">
        <v>-58511425</v>
      </c>
      <c r="W52" s="54">
        <v>-43316311</v>
      </c>
      <c r="X52" s="53">
        <v>562585246</v>
      </c>
      <c r="Y52" s="75">
        <v>199820332</v>
      </c>
      <c r="Z52" s="75">
        <v>54048949</v>
      </c>
      <c r="AA52" s="75">
        <v>193840791</v>
      </c>
      <c r="AB52" s="75">
        <v>367961126</v>
      </c>
      <c r="AC52" s="75">
        <v>257435678</v>
      </c>
      <c r="AD52" s="75">
        <v>6224118</v>
      </c>
      <c r="AE52" s="75">
        <v>17084437</v>
      </c>
      <c r="AF52" s="75">
        <v>23830263</v>
      </c>
      <c r="AG52" s="75">
        <v>245344884</v>
      </c>
      <c r="AH52" s="75">
        <v>75190678</v>
      </c>
      <c r="AI52" s="54">
        <v>122616242</v>
      </c>
      <c r="AJ52" s="47">
        <v>10.16</v>
      </c>
      <c r="AK52" s="35">
        <v>5.58</v>
      </c>
      <c r="AL52" s="35">
        <v>5.42</v>
      </c>
      <c r="AM52" s="35">
        <v>-34.220000000000006</v>
      </c>
      <c r="AN52" s="35">
        <v>0.36000000000000004</v>
      </c>
      <c r="AO52" s="55">
        <v>1708</v>
      </c>
      <c r="AP52" s="47">
        <v>1.5</v>
      </c>
      <c r="AQ52" s="35">
        <v>0.77</v>
      </c>
      <c r="AR52" s="35">
        <v>0.23</v>
      </c>
      <c r="AS52" s="35">
        <v>30.38</v>
      </c>
      <c r="AT52" s="55">
        <v>85740</v>
      </c>
    </row>
    <row r="53" spans="1:46" x14ac:dyDescent="0.2">
      <c r="A53" s="47" t="s">
        <v>448</v>
      </c>
      <c r="B53" s="47">
        <f t="shared" si="1"/>
        <v>52</v>
      </c>
      <c r="C53" s="35">
        <v>6</v>
      </c>
      <c r="D53" s="35">
        <f>D52+1</f>
        <v>2015</v>
      </c>
      <c r="E53" s="35" t="s">
        <v>445</v>
      </c>
      <c r="F53" s="35" t="s">
        <v>446</v>
      </c>
      <c r="G53" s="35">
        <v>325012</v>
      </c>
      <c r="H53" s="35">
        <v>1966</v>
      </c>
      <c r="I53" s="35">
        <v>49</v>
      </c>
      <c r="J53" s="35" t="s">
        <v>390</v>
      </c>
      <c r="K53" s="35">
        <v>2016</v>
      </c>
      <c r="L53" s="35" t="s">
        <v>447</v>
      </c>
      <c r="M53" s="35" t="s">
        <v>16</v>
      </c>
      <c r="N53" s="35" t="s">
        <v>27</v>
      </c>
      <c r="O53" s="35">
        <v>0</v>
      </c>
      <c r="P53" s="55">
        <v>0</v>
      </c>
      <c r="Q53" s="53">
        <v>580820134</v>
      </c>
      <c r="R53" s="75">
        <v>72372262</v>
      </c>
      <c r="S53" s="75">
        <v>42590893</v>
      </c>
      <c r="T53" s="75">
        <v>49897461</v>
      </c>
      <c r="U53" s="75">
        <v>165994713</v>
      </c>
      <c r="V53" s="75">
        <v>61523298</v>
      </c>
      <c r="W53" s="54">
        <v>65065694</v>
      </c>
      <c r="X53" s="53">
        <v>615298839</v>
      </c>
      <c r="Y53" s="75">
        <v>242411226</v>
      </c>
      <c r="Z53" s="75">
        <v>100188241</v>
      </c>
      <c r="AA53" s="75">
        <v>276877612</v>
      </c>
      <c r="AB53" s="75">
        <v>337716983</v>
      </c>
      <c r="AC53" s="75">
        <v>229097658</v>
      </c>
      <c r="AD53" s="75">
        <v>6132881</v>
      </c>
      <c r="AE53" s="75">
        <v>10389896</v>
      </c>
      <c r="AF53" s="75">
        <v>26294903</v>
      </c>
      <c r="AG53" s="75">
        <v>253149138</v>
      </c>
      <c r="AH53" s="75">
        <v>76438316</v>
      </c>
      <c r="AI53" s="54">
        <v>84567845</v>
      </c>
      <c r="AJ53" s="47">
        <v>12.28</v>
      </c>
      <c r="AK53" s="35">
        <v>8.4700000000000006</v>
      </c>
      <c r="AL53" s="35">
        <v>8.11</v>
      </c>
      <c r="AM53" s="35">
        <v>17.57</v>
      </c>
      <c r="AN53" s="35">
        <v>0.46</v>
      </c>
      <c r="AO53" s="55">
        <v>1718</v>
      </c>
      <c r="AP53" s="47">
        <v>1.33</v>
      </c>
      <c r="AQ53" s="35">
        <v>0.77</v>
      </c>
      <c r="AR53" s="35">
        <v>0.23</v>
      </c>
      <c r="AS53" s="35">
        <v>27.56</v>
      </c>
      <c r="AT53" s="55">
        <v>96620</v>
      </c>
    </row>
    <row r="54" spans="1:46" x14ac:dyDescent="0.2">
      <c r="A54" s="47" t="s">
        <v>449</v>
      </c>
      <c r="B54" s="47">
        <f t="shared" si="1"/>
        <v>53</v>
      </c>
      <c r="C54" s="35">
        <v>6</v>
      </c>
      <c r="D54" s="35">
        <f t="shared" ref="D54:D61" si="6">D53+1</f>
        <v>2016</v>
      </c>
      <c r="E54" s="35" t="s">
        <v>445</v>
      </c>
      <c r="F54" s="35" t="s">
        <v>446</v>
      </c>
      <c r="G54" s="35">
        <v>325012</v>
      </c>
      <c r="H54" s="35">
        <v>1966</v>
      </c>
      <c r="I54" s="35">
        <v>50</v>
      </c>
      <c r="J54" s="35" t="s">
        <v>390</v>
      </c>
      <c r="K54" s="35">
        <v>2016</v>
      </c>
      <c r="L54" s="35" t="s">
        <v>447</v>
      </c>
      <c r="M54" s="35" t="s">
        <v>16</v>
      </c>
      <c r="N54" s="35" t="s">
        <v>27</v>
      </c>
      <c r="O54" s="35">
        <v>0</v>
      </c>
      <c r="P54" s="55">
        <v>1</v>
      </c>
      <c r="Q54" s="53">
        <v>580844810</v>
      </c>
      <c r="R54" s="75">
        <v>88033900</v>
      </c>
      <c r="S54" s="75">
        <v>22594730</v>
      </c>
      <c r="T54" s="75">
        <v>65645989</v>
      </c>
      <c r="U54" s="75">
        <v>178930002</v>
      </c>
      <c r="V54" s="75">
        <v>41235858</v>
      </c>
      <c r="W54" s="54">
        <v>44982641</v>
      </c>
      <c r="X54" s="53">
        <v>641713829</v>
      </c>
      <c r="Y54" s="75">
        <v>267011755</v>
      </c>
      <c r="Z54" s="75">
        <v>-29428441</v>
      </c>
      <c r="AA54" s="75">
        <v>256667775</v>
      </c>
      <c r="AB54" s="75">
        <v>383486501</v>
      </c>
      <c r="AC54" s="75">
        <v>218913823</v>
      </c>
      <c r="AD54" s="75">
        <v>5411351</v>
      </c>
      <c r="AE54" s="75">
        <v>60000062</v>
      </c>
      <c r="AF54" s="75">
        <v>18472731</v>
      </c>
      <c r="AG54" s="75">
        <v>339979340</v>
      </c>
      <c r="AH54" s="75">
        <v>0</v>
      </c>
      <c r="AI54" s="54">
        <v>43507161</v>
      </c>
      <c r="AJ54" s="47">
        <v>14.79</v>
      </c>
      <c r="AK54" s="35">
        <v>11.03</v>
      </c>
      <c r="AL54" s="35">
        <v>10.229999999999999</v>
      </c>
      <c r="AM54" s="35">
        <v>8.4600000000000009</v>
      </c>
      <c r="AN54" s="35">
        <v>0.11</v>
      </c>
      <c r="AO54" s="55">
        <v>1700</v>
      </c>
      <c r="AP54" s="47">
        <v>1.1300000000000001</v>
      </c>
      <c r="AQ54" s="35">
        <v>1</v>
      </c>
      <c r="AR54" s="35">
        <v>0</v>
      </c>
      <c r="AS54" s="35">
        <v>24.05</v>
      </c>
      <c r="AT54" s="55">
        <v>105250</v>
      </c>
    </row>
    <row r="55" spans="1:46" x14ac:dyDescent="0.2">
      <c r="A55" s="47" t="s">
        <v>450</v>
      </c>
      <c r="B55" s="47">
        <f t="shared" si="1"/>
        <v>54</v>
      </c>
      <c r="C55" s="35">
        <v>6</v>
      </c>
      <c r="D55" s="35">
        <f t="shared" si="6"/>
        <v>2017</v>
      </c>
      <c r="E55" s="35" t="s">
        <v>445</v>
      </c>
      <c r="F55" s="35" t="s">
        <v>446</v>
      </c>
      <c r="G55" s="35">
        <v>325012</v>
      </c>
      <c r="H55" s="35">
        <v>1966</v>
      </c>
      <c r="I55" s="35">
        <v>51</v>
      </c>
      <c r="J55" s="35" t="s">
        <v>390</v>
      </c>
      <c r="K55" s="35">
        <v>2016</v>
      </c>
      <c r="L55" s="35" t="s">
        <v>447</v>
      </c>
      <c r="M55" s="35" t="s">
        <v>16</v>
      </c>
      <c r="N55" s="35" t="s">
        <v>27</v>
      </c>
      <c r="O55" s="35">
        <v>1</v>
      </c>
      <c r="P55" s="55">
        <v>1</v>
      </c>
      <c r="Q55" s="53">
        <v>516127000</v>
      </c>
      <c r="R55" s="75">
        <v>69150000</v>
      </c>
      <c r="S55" s="75">
        <v>6429000</v>
      </c>
      <c r="T55" s="75">
        <v>46698000</v>
      </c>
      <c r="U55" s="75">
        <v>148849000</v>
      </c>
      <c r="V55" s="75">
        <v>11864000</v>
      </c>
      <c r="W55" s="54">
        <v>28881000</v>
      </c>
      <c r="X55" s="53">
        <v>1453985000</v>
      </c>
      <c r="Y55" s="75">
        <v>401446000</v>
      </c>
      <c r="Z55" s="75">
        <v>490564000</v>
      </c>
      <c r="AA55" s="75">
        <v>1141088000</v>
      </c>
      <c r="AB55" s="75">
        <v>312329000</v>
      </c>
      <c r="AC55" s="75">
        <v>190273000</v>
      </c>
      <c r="AD55" s="75">
        <v>9592000</v>
      </c>
      <c r="AE55" s="75">
        <v>14711000</v>
      </c>
      <c r="AF55" s="75">
        <v>163514000</v>
      </c>
      <c r="AG55" s="75">
        <v>290091000</v>
      </c>
      <c r="AH55" s="75">
        <v>587781000</v>
      </c>
      <c r="AI55" s="54">
        <v>22238000</v>
      </c>
      <c r="AJ55" s="47">
        <v>13.03</v>
      </c>
      <c r="AK55" s="35">
        <v>8.8000000000000007</v>
      </c>
      <c r="AL55" s="35">
        <v>3.21</v>
      </c>
      <c r="AM55" s="35">
        <v>1.6</v>
      </c>
      <c r="AN55" s="35">
        <v>1.26</v>
      </c>
      <c r="AO55" s="55">
        <v>1523</v>
      </c>
      <c r="AP55" s="47">
        <v>1.08</v>
      </c>
      <c r="AQ55" s="35">
        <v>0.33000000000000007</v>
      </c>
      <c r="AR55" s="35">
        <v>0.67000000000000015</v>
      </c>
      <c r="AS55" s="35">
        <v>18.739999999999998</v>
      </c>
      <c r="AT55" s="55">
        <v>97730</v>
      </c>
    </row>
    <row r="56" spans="1:46" x14ac:dyDescent="0.2">
      <c r="A56" s="47" t="s">
        <v>451</v>
      </c>
      <c r="B56" s="47">
        <f t="shared" si="1"/>
        <v>55</v>
      </c>
      <c r="C56" s="35">
        <v>6</v>
      </c>
      <c r="D56" s="35">
        <f t="shared" si="6"/>
        <v>2018</v>
      </c>
      <c r="E56" s="35" t="s">
        <v>445</v>
      </c>
      <c r="F56" s="35" t="s">
        <v>446</v>
      </c>
      <c r="G56" s="35">
        <v>325012</v>
      </c>
      <c r="H56" s="35">
        <v>1966</v>
      </c>
      <c r="I56" s="35">
        <v>52</v>
      </c>
      <c r="J56" s="35" t="s">
        <v>390</v>
      </c>
      <c r="K56" s="35">
        <v>2016</v>
      </c>
      <c r="L56" s="35" t="s">
        <v>447</v>
      </c>
      <c r="M56" s="35" t="s">
        <v>16</v>
      </c>
      <c r="N56" s="35" t="s">
        <v>27</v>
      </c>
      <c r="O56" s="35">
        <v>2</v>
      </c>
      <c r="P56" s="55">
        <v>1</v>
      </c>
      <c r="Q56" s="53">
        <v>398685000</v>
      </c>
      <c r="R56" s="75">
        <v>23991000</v>
      </c>
      <c r="S56" s="75">
        <v>-7755000</v>
      </c>
      <c r="T56" s="75">
        <v>5828000</v>
      </c>
      <c r="U56" s="75">
        <v>88714000</v>
      </c>
      <c r="V56" s="75">
        <v>-15925000</v>
      </c>
      <c r="W56" s="54">
        <v>10408000</v>
      </c>
      <c r="X56" s="53">
        <v>1232591000</v>
      </c>
      <c r="Y56" s="75">
        <v>278830000</v>
      </c>
      <c r="Z56" s="75">
        <v>411516000</v>
      </c>
      <c r="AA56" s="75">
        <v>947185000</v>
      </c>
      <c r="AB56" s="75">
        <v>284718000</v>
      </c>
      <c r="AC56" s="75">
        <v>167038000</v>
      </c>
      <c r="AD56" s="75">
        <v>8385000</v>
      </c>
      <c r="AE56" s="75">
        <v>13056000</v>
      </c>
      <c r="AF56" s="75">
        <v>144546000</v>
      </c>
      <c r="AG56" s="75">
        <v>242528000</v>
      </c>
      <c r="AH56" s="75">
        <v>555951000</v>
      </c>
      <c r="AI56" s="54">
        <v>42190000</v>
      </c>
      <c r="AJ56" s="47">
        <v>5.6599999999999993</v>
      </c>
      <c r="AK56" s="35">
        <v>1.3800000000000001</v>
      </c>
      <c r="AL56" s="35">
        <v>0.47000000000000003</v>
      </c>
      <c r="AM56" s="35">
        <v>-2.7800000000000002</v>
      </c>
      <c r="AN56" s="35">
        <v>1.52</v>
      </c>
      <c r="AO56" s="55">
        <v>1206</v>
      </c>
      <c r="AP56" s="47">
        <v>1.1700000000000002</v>
      </c>
      <c r="AQ56" s="35">
        <v>0.30000000000000004</v>
      </c>
      <c r="AR56" s="35">
        <v>0.70000000000000007</v>
      </c>
      <c r="AS56" s="35">
        <v>19.459999999999997</v>
      </c>
      <c r="AT56" s="55">
        <v>73560</v>
      </c>
    </row>
    <row r="57" spans="1:46" x14ac:dyDescent="0.2">
      <c r="A57" s="47" t="s">
        <v>452</v>
      </c>
      <c r="B57" s="47">
        <f t="shared" si="1"/>
        <v>56</v>
      </c>
      <c r="C57" s="35">
        <v>6</v>
      </c>
      <c r="D57" s="35">
        <f t="shared" si="6"/>
        <v>2019</v>
      </c>
      <c r="E57" s="35" t="s">
        <v>445</v>
      </c>
      <c r="F57" s="35" t="s">
        <v>446</v>
      </c>
      <c r="G57" s="35">
        <v>325012</v>
      </c>
      <c r="H57" s="35">
        <v>1966</v>
      </c>
      <c r="I57" s="35">
        <v>53</v>
      </c>
      <c r="J57" s="35" t="s">
        <v>390</v>
      </c>
      <c r="K57" s="35">
        <v>2016</v>
      </c>
      <c r="L57" s="35" t="s">
        <v>447</v>
      </c>
      <c r="M57" s="35" t="s">
        <v>16</v>
      </c>
      <c r="N57" s="35" t="s">
        <v>27</v>
      </c>
      <c r="O57" s="35">
        <v>3</v>
      </c>
      <c r="P57" s="55">
        <v>1</v>
      </c>
      <c r="Q57" s="53">
        <v>373372000</v>
      </c>
      <c r="R57" s="75">
        <v>26975000</v>
      </c>
      <c r="S57" s="75">
        <v>-7679000</v>
      </c>
      <c r="T57" s="75">
        <v>2820000</v>
      </c>
      <c r="U57" s="75">
        <v>93204000</v>
      </c>
      <c r="V57" s="75">
        <v>-12598000</v>
      </c>
      <c r="W57" s="54">
        <v>16476000</v>
      </c>
      <c r="X57" s="53">
        <v>1252106000</v>
      </c>
      <c r="Y57" s="75">
        <v>262833000</v>
      </c>
      <c r="Z57" s="75">
        <v>438128000</v>
      </c>
      <c r="AA57" s="75">
        <v>963754000</v>
      </c>
      <c r="AB57" s="75">
        <v>288352000</v>
      </c>
      <c r="AC57" s="75">
        <v>178810000</v>
      </c>
      <c r="AD57" s="75">
        <v>7384000</v>
      </c>
      <c r="AE57" s="75">
        <v>12021000</v>
      </c>
      <c r="AF57" s="75">
        <v>141782000</v>
      </c>
      <c r="AG57" s="75">
        <v>296126000</v>
      </c>
      <c r="AH57" s="75">
        <v>540294000</v>
      </c>
      <c r="AI57" s="54">
        <v>-7774000</v>
      </c>
      <c r="AJ57" s="47">
        <v>6.8599999999999994</v>
      </c>
      <c r="AK57" s="35">
        <v>0.72000000000000008</v>
      </c>
      <c r="AL57" s="35">
        <v>0.23</v>
      </c>
      <c r="AM57" s="35">
        <v>-2.92</v>
      </c>
      <c r="AN57" s="35">
        <v>1.7100000000000002</v>
      </c>
      <c r="AO57" s="55">
        <v>1288</v>
      </c>
      <c r="AP57" s="47">
        <v>0.97</v>
      </c>
      <c r="AQ57" s="35">
        <v>0.35000000000000003</v>
      </c>
      <c r="AR57" s="35">
        <v>0.65000000000000013</v>
      </c>
      <c r="AS57" s="35">
        <v>20.82</v>
      </c>
      <c r="AT57" s="55">
        <v>72360</v>
      </c>
    </row>
    <row r="58" spans="1:46" x14ac:dyDescent="0.2">
      <c r="A58" s="47" t="s">
        <v>453</v>
      </c>
      <c r="B58" s="47">
        <f t="shared" si="1"/>
        <v>57</v>
      </c>
      <c r="C58" s="35">
        <v>6</v>
      </c>
      <c r="D58" s="35">
        <f t="shared" si="6"/>
        <v>2020</v>
      </c>
      <c r="E58" s="35" t="s">
        <v>445</v>
      </c>
      <c r="F58" s="35" t="s">
        <v>446</v>
      </c>
      <c r="G58" s="35">
        <v>325012</v>
      </c>
      <c r="H58" s="35">
        <v>1966</v>
      </c>
      <c r="I58" s="35">
        <v>54</v>
      </c>
      <c r="J58" s="35" t="s">
        <v>390</v>
      </c>
      <c r="K58" s="35">
        <v>2016</v>
      </c>
      <c r="L58" s="35" t="s">
        <v>447</v>
      </c>
      <c r="M58" s="35" t="s">
        <v>16</v>
      </c>
      <c r="N58" s="35" t="s">
        <v>27</v>
      </c>
      <c r="O58" s="35">
        <v>4</v>
      </c>
      <c r="P58" s="55">
        <v>1</v>
      </c>
      <c r="Q58" s="53">
        <v>337712000</v>
      </c>
      <c r="R58" s="75">
        <v>24945000</v>
      </c>
      <c r="S58" s="75">
        <v>-14687000</v>
      </c>
      <c r="T58" s="75">
        <v>4110000</v>
      </c>
      <c r="U58" s="75">
        <v>86284000</v>
      </c>
      <c r="V58" s="75">
        <v>-14129000</v>
      </c>
      <c r="W58" s="54">
        <v>6148000</v>
      </c>
      <c r="X58" s="53">
        <v>1269248000</v>
      </c>
      <c r="Y58" s="75">
        <v>248449000</v>
      </c>
      <c r="Z58" s="75">
        <v>439227000</v>
      </c>
      <c r="AA58" s="75">
        <v>962911000</v>
      </c>
      <c r="AB58" s="75">
        <v>306337000</v>
      </c>
      <c r="AC58" s="75">
        <v>175710000</v>
      </c>
      <c r="AD58" s="75">
        <v>9922000</v>
      </c>
      <c r="AE58" s="75">
        <v>32211000</v>
      </c>
      <c r="AF58" s="75">
        <v>136096000</v>
      </c>
      <c r="AG58" s="75">
        <v>332444000</v>
      </c>
      <c r="AH58" s="75">
        <v>541104000</v>
      </c>
      <c r="AI58" s="54">
        <v>-26107000</v>
      </c>
      <c r="AJ58" s="47">
        <v>7.06</v>
      </c>
      <c r="AK58" s="35">
        <v>1.1600000000000001</v>
      </c>
      <c r="AL58" s="35">
        <v>0.32000000000000006</v>
      </c>
      <c r="AM58" s="35">
        <v>-5.91</v>
      </c>
      <c r="AN58" s="35">
        <v>1.9</v>
      </c>
      <c r="AO58" s="55">
        <v>1181</v>
      </c>
      <c r="AP58" s="47">
        <v>0.92</v>
      </c>
      <c r="AQ58" s="35">
        <v>0.38000000000000006</v>
      </c>
      <c r="AR58" s="35">
        <v>0.62000000000000011</v>
      </c>
      <c r="AS58" s="35">
        <v>20.27</v>
      </c>
      <c r="AT58" s="55">
        <v>73060</v>
      </c>
    </row>
    <row r="59" spans="1:46" x14ac:dyDescent="0.2">
      <c r="A59" s="47" t="s">
        <v>454</v>
      </c>
      <c r="B59" s="47">
        <f t="shared" si="1"/>
        <v>58</v>
      </c>
      <c r="C59" s="35">
        <v>6</v>
      </c>
      <c r="D59" s="35">
        <f t="shared" si="6"/>
        <v>2021</v>
      </c>
      <c r="E59" s="35" t="s">
        <v>445</v>
      </c>
      <c r="F59" s="35" t="s">
        <v>446</v>
      </c>
      <c r="G59" s="35">
        <v>325012</v>
      </c>
      <c r="H59" s="35">
        <v>1966</v>
      </c>
      <c r="I59" s="35">
        <v>55</v>
      </c>
      <c r="J59" s="35" t="s">
        <v>390</v>
      </c>
      <c r="K59" s="35">
        <v>2016</v>
      </c>
      <c r="L59" s="35" t="s">
        <v>447</v>
      </c>
      <c r="M59" s="35" t="s">
        <v>16</v>
      </c>
      <c r="N59" s="35" t="s">
        <v>27</v>
      </c>
      <c r="O59" s="35">
        <v>5</v>
      </c>
      <c r="P59" s="55">
        <v>1</v>
      </c>
      <c r="Q59" s="53">
        <v>328601000</v>
      </c>
      <c r="R59" s="75">
        <v>22440000</v>
      </c>
      <c r="S59" s="75">
        <v>-12544000</v>
      </c>
      <c r="T59" s="75">
        <v>2055000</v>
      </c>
      <c r="U59" s="75">
        <v>83224000</v>
      </c>
      <c r="V59" s="75">
        <v>-14763000</v>
      </c>
      <c r="W59" s="54">
        <v>7841000</v>
      </c>
      <c r="X59" s="53">
        <v>1263887000</v>
      </c>
      <c r="Y59" s="75">
        <v>218712000</v>
      </c>
      <c r="Z59" s="75">
        <v>419230000</v>
      </c>
      <c r="AA59" s="75">
        <v>969911000</v>
      </c>
      <c r="AB59" s="75">
        <v>292294000</v>
      </c>
      <c r="AC59" s="75">
        <v>160680000</v>
      </c>
      <c r="AD59" s="75">
        <v>8929000</v>
      </c>
      <c r="AE59" s="75">
        <v>22413000</v>
      </c>
      <c r="AF59" s="75">
        <v>128735000</v>
      </c>
      <c r="AG59" s="75">
        <v>334821000</v>
      </c>
      <c r="AH59" s="75">
        <v>571979000</v>
      </c>
      <c r="AI59" s="54">
        <v>-42527000</v>
      </c>
      <c r="AJ59" s="47">
        <v>6.4700000000000006</v>
      </c>
      <c r="AK59" s="35">
        <v>0.59</v>
      </c>
      <c r="AL59" s="35">
        <v>0.16</v>
      </c>
      <c r="AM59" s="35">
        <v>-5.74</v>
      </c>
      <c r="AN59" s="35">
        <v>2.02</v>
      </c>
      <c r="AO59" s="55">
        <v>1179</v>
      </c>
      <c r="AP59" s="47">
        <v>0.87000000000000011</v>
      </c>
      <c r="AQ59" s="35">
        <v>0.37000000000000005</v>
      </c>
      <c r="AR59" s="35">
        <v>0.63000000000000012</v>
      </c>
      <c r="AS59" s="35">
        <v>24.19</v>
      </c>
      <c r="AT59" s="55">
        <v>70590</v>
      </c>
    </row>
    <row r="60" spans="1:46" x14ac:dyDescent="0.2">
      <c r="A60" s="47" t="s">
        <v>455</v>
      </c>
      <c r="B60" s="47">
        <f t="shared" si="1"/>
        <v>59</v>
      </c>
      <c r="C60" s="35">
        <v>6</v>
      </c>
      <c r="D60" s="35">
        <f t="shared" si="6"/>
        <v>2022</v>
      </c>
      <c r="E60" s="35" t="s">
        <v>445</v>
      </c>
      <c r="F60" s="35" t="s">
        <v>446</v>
      </c>
      <c r="G60" s="35">
        <v>325012</v>
      </c>
      <c r="H60" s="35">
        <v>1966</v>
      </c>
      <c r="I60" s="35">
        <v>56</v>
      </c>
      <c r="J60" s="35" t="s">
        <v>390</v>
      </c>
      <c r="K60" s="35">
        <v>2016</v>
      </c>
      <c r="L60" s="35" t="s">
        <v>447</v>
      </c>
      <c r="M60" s="35" t="s">
        <v>16</v>
      </c>
      <c r="N60" s="35" t="s">
        <v>27</v>
      </c>
      <c r="O60" s="35">
        <v>6</v>
      </c>
      <c r="P60" s="55">
        <v>1</v>
      </c>
      <c r="Q60" s="53">
        <v>350413000</v>
      </c>
      <c r="R60" s="75">
        <v>951000</v>
      </c>
      <c r="S60" s="75">
        <v>-36861000</v>
      </c>
      <c r="T60" s="75">
        <v>-17810000</v>
      </c>
      <c r="U60" s="75">
        <v>71103000</v>
      </c>
      <c r="V60" s="75">
        <v>-39809000</v>
      </c>
      <c r="W60" s="54">
        <v>-18100000</v>
      </c>
      <c r="X60" s="53">
        <v>1247330000</v>
      </c>
      <c r="Y60" s="75">
        <v>184071000</v>
      </c>
      <c r="Z60" s="75">
        <v>448871000</v>
      </c>
      <c r="AA60" s="75">
        <v>962515000</v>
      </c>
      <c r="AB60" s="75">
        <v>281804000</v>
      </c>
      <c r="AC60" s="75">
        <v>158664000</v>
      </c>
      <c r="AD60" s="75">
        <v>11280000</v>
      </c>
      <c r="AE60" s="75">
        <v>3166000</v>
      </c>
      <c r="AF60" s="75">
        <v>130143000</v>
      </c>
      <c r="AG60" s="75">
        <v>429726000</v>
      </c>
      <c r="AH60" s="75">
        <v>495943000</v>
      </c>
      <c r="AI60" s="54">
        <v>-147922000</v>
      </c>
      <c r="AJ60" s="47">
        <v>0.26</v>
      </c>
      <c r="AK60" s="35">
        <v>-4.8099999999999996</v>
      </c>
      <c r="AL60" s="35">
        <v>-1.43</v>
      </c>
      <c r="AM60" s="35">
        <v>-20.03</v>
      </c>
      <c r="AN60" s="35">
        <v>2.46</v>
      </c>
      <c r="AO60" s="55">
        <v>1124</v>
      </c>
      <c r="AP60" s="47">
        <v>0.66000000000000014</v>
      </c>
      <c r="AQ60" s="35">
        <v>0.46</v>
      </c>
      <c r="AR60" s="35">
        <v>0.54</v>
      </c>
      <c r="AS60" s="35">
        <v>26.830000000000002</v>
      </c>
      <c r="AT60" s="55">
        <v>63260</v>
      </c>
    </row>
    <row r="61" spans="1:46" x14ac:dyDescent="0.2">
      <c r="A61" s="56" t="s">
        <v>456</v>
      </c>
      <c r="B61" s="56">
        <f t="shared" si="1"/>
        <v>60</v>
      </c>
      <c r="C61" s="45">
        <v>6</v>
      </c>
      <c r="D61" s="45">
        <f t="shared" si="6"/>
        <v>2023</v>
      </c>
      <c r="E61" s="45" t="s">
        <v>445</v>
      </c>
      <c r="F61" s="45" t="s">
        <v>446</v>
      </c>
      <c r="G61" s="45">
        <v>325012</v>
      </c>
      <c r="H61" s="45">
        <v>1966</v>
      </c>
      <c r="I61" s="45">
        <v>57</v>
      </c>
      <c r="J61" s="45" t="s">
        <v>390</v>
      </c>
      <c r="K61" s="45">
        <v>2016</v>
      </c>
      <c r="L61" s="45" t="s">
        <v>447</v>
      </c>
      <c r="M61" s="45" t="s">
        <v>16</v>
      </c>
      <c r="N61" s="45" t="s">
        <v>27</v>
      </c>
      <c r="O61" s="45">
        <v>7</v>
      </c>
      <c r="P61" s="60">
        <v>1</v>
      </c>
      <c r="Q61" s="57">
        <v>332410000</v>
      </c>
      <c r="R61" s="58">
        <v>-17125000</v>
      </c>
      <c r="S61" s="58">
        <v>-111254000</v>
      </c>
      <c r="T61" s="58">
        <v>-39261000</v>
      </c>
      <c r="U61" s="58">
        <v>61080000</v>
      </c>
      <c r="V61" s="58">
        <v>-111492000</v>
      </c>
      <c r="W61" s="59">
        <v>-89118000</v>
      </c>
      <c r="X61" s="57">
        <v>1230750000</v>
      </c>
      <c r="Y61" s="58">
        <v>271986000</v>
      </c>
      <c r="Z61" s="58">
        <v>339954000</v>
      </c>
      <c r="AA61" s="58">
        <v>968693000</v>
      </c>
      <c r="AB61" s="58">
        <v>258123000</v>
      </c>
      <c r="AC61" s="58">
        <v>142779000</v>
      </c>
      <c r="AD61" s="58">
        <v>18394000</v>
      </c>
      <c r="AE61" s="58">
        <v>21855000</v>
      </c>
      <c r="AF61" s="58">
        <v>135820000</v>
      </c>
      <c r="AG61" s="58">
        <v>322439000</v>
      </c>
      <c r="AH61" s="58">
        <v>493946000</v>
      </c>
      <c r="AI61" s="59">
        <v>-64316000</v>
      </c>
      <c r="AJ61" s="56">
        <v>-4.8499999999999996</v>
      </c>
      <c r="AK61" s="45">
        <v>-11.11</v>
      </c>
      <c r="AL61" s="45">
        <v>-3.19</v>
      </c>
      <c r="AM61" s="45">
        <v>-40.9</v>
      </c>
      <c r="AN61" s="45">
        <v>1.33</v>
      </c>
      <c r="AO61" s="60">
        <v>1061</v>
      </c>
      <c r="AP61" s="56">
        <v>0.8</v>
      </c>
      <c r="AQ61" s="45">
        <v>0.39</v>
      </c>
      <c r="AR61" s="45">
        <v>0.6100000000000001</v>
      </c>
      <c r="AS61" s="45">
        <v>21.93</v>
      </c>
      <c r="AT61" s="60">
        <v>57570</v>
      </c>
    </row>
    <row r="62" spans="1:46" x14ac:dyDescent="0.2">
      <c r="A62" s="47" t="s">
        <v>457</v>
      </c>
      <c r="B62" s="47">
        <f t="shared" si="1"/>
        <v>61</v>
      </c>
      <c r="C62" s="35">
        <v>7</v>
      </c>
      <c r="D62" s="35">
        <v>2014</v>
      </c>
      <c r="E62" s="35" t="s">
        <v>413</v>
      </c>
      <c r="F62" s="35" t="s">
        <v>446</v>
      </c>
      <c r="G62" s="35">
        <v>141400</v>
      </c>
      <c r="H62" s="35">
        <v>2002</v>
      </c>
      <c r="I62" s="35">
        <v>12</v>
      </c>
      <c r="J62" s="35" t="s">
        <v>390</v>
      </c>
      <c r="K62" s="35">
        <v>2016</v>
      </c>
      <c r="L62" s="35" t="s">
        <v>82</v>
      </c>
      <c r="M62" s="35" t="s">
        <v>16</v>
      </c>
      <c r="N62" s="35" t="s">
        <v>458</v>
      </c>
      <c r="O62" s="35">
        <v>0</v>
      </c>
      <c r="P62" s="55">
        <v>0</v>
      </c>
      <c r="Q62" s="53">
        <v>44909942</v>
      </c>
      <c r="R62" s="75">
        <v>7802839</v>
      </c>
      <c r="S62" s="75">
        <v>-116</v>
      </c>
      <c r="T62" s="75">
        <v>2003366</v>
      </c>
      <c r="U62" s="75">
        <v>14139126</v>
      </c>
      <c r="V62" s="75">
        <v>283125</v>
      </c>
      <c r="W62" s="54">
        <v>5799357</v>
      </c>
      <c r="X62" s="53">
        <v>75431332</v>
      </c>
      <c r="Y62" s="75">
        <v>26783191</v>
      </c>
      <c r="Z62" s="75">
        <v>26397224</v>
      </c>
      <c r="AA62" s="75">
        <v>42349973</v>
      </c>
      <c r="AB62" s="75">
        <v>32207562</v>
      </c>
      <c r="AC62" s="75">
        <v>13525817</v>
      </c>
      <c r="AD62" s="75">
        <v>3177308</v>
      </c>
      <c r="AE62" s="75">
        <v>1882523</v>
      </c>
      <c r="AF62" s="75">
        <v>10204104</v>
      </c>
      <c r="AG62" s="75">
        <v>16445438</v>
      </c>
      <c r="AH62" s="75">
        <v>21037440</v>
      </c>
      <c r="AI62" s="54">
        <v>15762124</v>
      </c>
      <c r="AJ62" s="47">
        <v>17.259999999999998</v>
      </c>
      <c r="AK62" s="35">
        <v>4.4300000000000006</v>
      </c>
      <c r="AL62" s="35">
        <v>2.66</v>
      </c>
      <c r="AM62" s="35">
        <v>0</v>
      </c>
      <c r="AN62" s="35">
        <v>1.06</v>
      </c>
      <c r="AO62" s="55">
        <v>148</v>
      </c>
      <c r="AP62" s="47">
        <v>1.96</v>
      </c>
      <c r="AQ62" s="35">
        <v>0.44</v>
      </c>
      <c r="AR62" s="35">
        <v>0.56000000000000005</v>
      </c>
      <c r="AS62" s="35">
        <v>36.32</v>
      </c>
      <c r="AT62" s="55">
        <v>95530</v>
      </c>
    </row>
    <row r="63" spans="1:46" x14ac:dyDescent="0.2">
      <c r="A63" s="47" t="s">
        <v>459</v>
      </c>
      <c r="B63" s="47">
        <f t="shared" si="1"/>
        <v>62</v>
      </c>
      <c r="C63" s="35">
        <v>7</v>
      </c>
      <c r="D63" s="35">
        <f>D62+1</f>
        <v>2015</v>
      </c>
      <c r="E63" s="35" t="s">
        <v>413</v>
      </c>
      <c r="F63" s="35" t="s">
        <v>446</v>
      </c>
      <c r="G63" s="35">
        <v>141400</v>
      </c>
      <c r="H63" s="35">
        <v>2002</v>
      </c>
      <c r="I63" s="35">
        <v>13</v>
      </c>
      <c r="J63" s="35" t="s">
        <v>390</v>
      </c>
      <c r="K63" s="35">
        <v>2016</v>
      </c>
      <c r="L63" s="35" t="s">
        <v>82</v>
      </c>
      <c r="M63" s="35" t="s">
        <v>16</v>
      </c>
      <c r="N63" s="35" t="s">
        <v>458</v>
      </c>
      <c r="O63" s="35">
        <v>0</v>
      </c>
      <c r="P63" s="55">
        <v>0</v>
      </c>
      <c r="Q63" s="53">
        <v>41425596</v>
      </c>
      <c r="R63" s="75">
        <v>6817311</v>
      </c>
      <c r="S63" s="75">
        <v>1418437</v>
      </c>
      <c r="T63" s="75">
        <v>1851039</v>
      </c>
      <c r="U63" s="75">
        <v>13252820</v>
      </c>
      <c r="V63" s="75">
        <v>732325</v>
      </c>
      <c r="W63" s="54">
        <v>6384709</v>
      </c>
      <c r="X63" s="53">
        <v>71178135</v>
      </c>
      <c r="Y63" s="75">
        <v>28201625</v>
      </c>
      <c r="Z63" s="75">
        <v>20902743</v>
      </c>
      <c r="AA63" s="75">
        <v>40550286</v>
      </c>
      <c r="AB63" s="75">
        <v>30560902</v>
      </c>
      <c r="AC63" s="75">
        <v>10689816</v>
      </c>
      <c r="AD63" s="75">
        <v>2819869</v>
      </c>
      <c r="AE63" s="75">
        <v>5097257</v>
      </c>
      <c r="AF63" s="75">
        <v>8850534</v>
      </c>
      <c r="AG63" s="75">
        <v>9250725</v>
      </c>
      <c r="AH63" s="75">
        <v>24000000</v>
      </c>
      <c r="AI63" s="54">
        <v>21310177</v>
      </c>
      <c r="AJ63" s="47">
        <v>16.330000000000002</v>
      </c>
      <c r="AK63" s="35">
        <v>4.4300000000000006</v>
      </c>
      <c r="AL63" s="35">
        <v>2.6</v>
      </c>
      <c r="AM63" s="35">
        <v>5.03</v>
      </c>
      <c r="AN63" s="35">
        <v>0.92</v>
      </c>
      <c r="AO63" s="55">
        <v>153</v>
      </c>
      <c r="AP63" s="47">
        <v>3.3</v>
      </c>
      <c r="AQ63" s="35">
        <v>0.28000000000000003</v>
      </c>
      <c r="AR63" s="35">
        <v>0.72000000000000008</v>
      </c>
      <c r="AS63" s="35">
        <v>34.760000000000005</v>
      </c>
      <c r="AT63" s="55">
        <v>86620</v>
      </c>
    </row>
    <row r="64" spans="1:46" x14ac:dyDescent="0.2">
      <c r="A64" s="47" t="s">
        <v>460</v>
      </c>
      <c r="B64" s="47">
        <f t="shared" si="1"/>
        <v>63</v>
      </c>
      <c r="C64" s="35">
        <v>7</v>
      </c>
      <c r="D64" s="35">
        <f t="shared" ref="D64:D71" si="7">D63+1</f>
        <v>2016</v>
      </c>
      <c r="E64" s="35" t="s">
        <v>413</v>
      </c>
      <c r="F64" s="35" t="s">
        <v>446</v>
      </c>
      <c r="G64" s="35">
        <v>141400</v>
      </c>
      <c r="H64" s="35">
        <v>2002</v>
      </c>
      <c r="I64" s="35">
        <v>14</v>
      </c>
      <c r="J64" s="35" t="s">
        <v>390</v>
      </c>
      <c r="K64" s="35">
        <v>2016</v>
      </c>
      <c r="L64" s="35" t="s">
        <v>82</v>
      </c>
      <c r="M64" s="35" t="s">
        <v>16</v>
      </c>
      <c r="N64" s="35" t="s">
        <v>458</v>
      </c>
      <c r="O64" s="35">
        <v>0</v>
      </c>
      <c r="P64" s="55">
        <v>1</v>
      </c>
      <c r="Q64" s="53">
        <v>39204865</v>
      </c>
      <c r="R64" s="75">
        <v>4758116</v>
      </c>
      <c r="S64" s="75">
        <v>-568610</v>
      </c>
      <c r="T64" s="75">
        <v>21690</v>
      </c>
      <c r="U64" s="75">
        <v>11807128</v>
      </c>
      <c r="V64" s="75">
        <v>-617359</v>
      </c>
      <c r="W64" s="54">
        <v>4167816</v>
      </c>
      <c r="X64" s="53">
        <v>68079917</v>
      </c>
      <c r="Y64" s="75">
        <v>27633018</v>
      </c>
      <c r="Z64" s="75">
        <v>17241246</v>
      </c>
      <c r="AA64" s="75">
        <v>36936492</v>
      </c>
      <c r="AB64" s="75">
        <v>30349798</v>
      </c>
      <c r="AC64" s="75">
        <v>11187528</v>
      </c>
      <c r="AD64" s="75">
        <v>577158</v>
      </c>
      <c r="AE64" s="75">
        <v>6758754</v>
      </c>
      <c r="AF64" s="75">
        <v>8278561</v>
      </c>
      <c r="AG64" s="75">
        <v>9265685</v>
      </c>
      <c r="AH64" s="75">
        <v>22000000</v>
      </c>
      <c r="AI64" s="54">
        <v>21084113</v>
      </c>
      <c r="AJ64" s="47">
        <v>12.07</v>
      </c>
      <c r="AK64" s="35">
        <v>0.06</v>
      </c>
      <c r="AL64" s="35">
        <v>0.03</v>
      </c>
      <c r="AM64" s="35">
        <v>-2.06</v>
      </c>
      <c r="AN64" s="35">
        <v>0.87000000000000011</v>
      </c>
      <c r="AO64" s="55">
        <v>153</v>
      </c>
      <c r="AP64" s="47">
        <v>3.2800000000000002</v>
      </c>
      <c r="AQ64" s="35">
        <v>0.30000000000000004</v>
      </c>
      <c r="AR64" s="35">
        <v>0.70000000000000007</v>
      </c>
      <c r="AS64" s="35">
        <v>33.879999999999995</v>
      </c>
      <c r="AT64" s="55">
        <v>77170</v>
      </c>
    </row>
    <row r="65" spans="1:46" x14ac:dyDescent="0.2">
      <c r="A65" s="47" t="s">
        <v>461</v>
      </c>
      <c r="B65" s="47">
        <f t="shared" si="1"/>
        <v>64</v>
      </c>
      <c r="C65" s="35">
        <v>7</v>
      </c>
      <c r="D65" s="35">
        <f t="shared" si="7"/>
        <v>2017</v>
      </c>
      <c r="E65" s="35" t="s">
        <v>413</v>
      </c>
      <c r="F65" s="35" t="s">
        <v>446</v>
      </c>
      <c r="G65" s="35">
        <v>141400</v>
      </c>
      <c r="H65" s="35">
        <v>2002</v>
      </c>
      <c r="I65" s="35">
        <v>15</v>
      </c>
      <c r="J65" s="35" t="s">
        <v>390</v>
      </c>
      <c r="K65" s="35">
        <v>2016</v>
      </c>
      <c r="L65" s="35" t="s">
        <v>82</v>
      </c>
      <c r="M65" s="35" t="s">
        <v>16</v>
      </c>
      <c r="N65" s="35" t="s">
        <v>458</v>
      </c>
      <c r="O65" s="35">
        <v>1</v>
      </c>
      <c r="P65" s="55">
        <v>1</v>
      </c>
      <c r="Q65" s="53">
        <v>43276721</v>
      </c>
      <c r="R65" s="75">
        <v>3518878</v>
      </c>
      <c r="S65" s="75">
        <v>-1037190</v>
      </c>
      <c r="T65" s="75">
        <v>-845763</v>
      </c>
      <c r="U65" s="75">
        <v>11459710</v>
      </c>
      <c r="V65" s="75">
        <v>-987664</v>
      </c>
      <c r="W65" s="54">
        <v>3327451</v>
      </c>
      <c r="X65" s="53">
        <v>61937725</v>
      </c>
      <c r="Y65" s="75">
        <v>32673958</v>
      </c>
      <c r="Z65" s="75">
        <v>6594214</v>
      </c>
      <c r="AA65" s="75">
        <v>33398212</v>
      </c>
      <c r="AB65" s="75">
        <v>28355008</v>
      </c>
      <c r="AC65" s="75">
        <v>10275279</v>
      </c>
      <c r="AD65" s="75">
        <v>317768</v>
      </c>
      <c r="AE65" s="75">
        <v>5565590</v>
      </c>
      <c r="AF65" s="75">
        <v>7757365</v>
      </c>
      <c r="AG65" s="75">
        <v>10027431</v>
      </c>
      <c r="AH65" s="75">
        <v>10636546</v>
      </c>
      <c r="AI65" s="54">
        <v>18327577</v>
      </c>
      <c r="AJ65" s="47">
        <v>8.07</v>
      </c>
      <c r="AK65" s="35">
        <v>-1.94</v>
      </c>
      <c r="AL65" s="35">
        <v>-1.37</v>
      </c>
      <c r="AM65" s="35">
        <v>-3.17</v>
      </c>
      <c r="AN65" s="35">
        <v>0.37000000000000005</v>
      </c>
      <c r="AO65" s="55">
        <v>163</v>
      </c>
      <c r="AP65" s="47">
        <v>2.8299999999999996</v>
      </c>
      <c r="AQ65" s="35">
        <v>0.49</v>
      </c>
      <c r="AR65" s="35">
        <v>0.51</v>
      </c>
      <c r="AS65" s="35">
        <v>29.130000000000003</v>
      </c>
      <c r="AT65" s="55">
        <v>70300</v>
      </c>
    </row>
    <row r="66" spans="1:46" x14ac:dyDescent="0.2">
      <c r="A66" s="47" t="s">
        <v>462</v>
      </c>
      <c r="B66" s="47">
        <f t="shared" si="1"/>
        <v>65</v>
      </c>
      <c r="C66" s="35">
        <v>7</v>
      </c>
      <c r="D66" s="35">
        <f t="shared" si="7"/>
        <v>2018</v>
      </c>
      <c r="E66" s="35" t="s">
        <v>413</v>
      </c>
      <c r="F66" s="35" t="s">
        <v>446</v>
      </c>
      <c r="G66" s="35">
        <v>141400</v>
      </c>
      <c r="H66" s="35">
        <v>2002</v>
      </c>
      <c r="I66" s="35">
        <v>16</v>
      </c>
      <c r="J66" s="35" t="s">
        <v>390</v>
      </c>
      <c r="K66" s="35">
        <v>2016</v>
      </c>
      <c r="L66" s="35" t="s">
        <v>82</v>
      </c>
      <c r="M66" s="35" t="s">
        <v>16</v>
      </c>
      <c r="N66" s="35" t="s">
        <v>458</v>
      </c>
      <c r="O66" s="35">
        <v>2</v>
      </c>
      <c r="P66" s="55">
        <v>1</v>
      </c>
      <c r="Q66" s="53">
        <v>43815337</v>
      </c>
      <c r="R66" s="75">
        <v>5642326</v>
      </c>
      <c r="S66" s="75">
        <v>722726</v>
      </c>
      <c r="T66" s="75">
        <v>1179631</v>
      </c>
      <c r="U66" s="75">
        <v>14677639</v>
      </c>
      <c r="V66" s="75">
        <v>683086</v>
      </c>
      <c r="W66" s="54">
        <v>5185421</v>
      </c>
      <c r="X66" s="53">
        <v>62331668</v>
      </c>
      <c r="Y66" s="75">
        <v>33879013</v>
      </c>
      <c r="Z66" s="75">
        <v>6194066</v>
      </c>
      <c r="AA66" s="75">
        <v>31045789</v>
      </c>
      <c r="AB66" s="75">
        <v>30952789</v>
      </c>
      <c r="AC66" s="75">
        <v>11746739</v>
      </c>
      <c r="AD66" s="75">
        <v>393081</v>
      </c>
      <c r="AE66" s="75">
        <v>4573460</v>
      </c>
      <c r="AF66" s="75">
        <v>6598061</v>
      </c>
      <c r="AG66" s="75">
        <v>12133191</v>
      </c>
      <c r="AH66" s="75">
        <v>9000000</v>
      </c>
      <c r="AI66" s="54">
        <v>18819598</v>
      </c>
      <c r="AJ66" s="47">
        <v>12.4</v>
      </c>
      <c r="AK66" s="35">
        <v>2.59</v>
      </c>
      <c r="AL66" s="35">
        <v>1.8900000000000001</v>
      </c>
      <c r="AM66" s="35">
        <v>2.13</v>
      </c>
      <c r="AN66" s="35">
        <v>0.32000000000000006</v>
      </c>
      <c r="AO66" s="55">
        <v>170</v>
      </c>
      <c r="AP66" s="47">
        <v>2.5499999999999998</v>
      </c>
      <c r="AQ66" s="35">
        <v>0.57000000000000006</v>
      </c>
      <c r="AR66" s="35">
        <v>0.43000000000000005</v>
      </c>
      <c r="AS66" s="35">
        <v>31.21</v>
      </c>
      <c r="AT66" s="55">
        <v>86340</v>
      </c>
    </row>
    <row r="67" spans="1:46" x14ac:dyDescent="0.2">
      <c r="A67" s="47" t="s">
        <v>463</v>
      </c>
      <c r="B67" s="47">
        <f t="shared" si="1"/>
        <v>66</v>
      </c>
      <c r="C67" s="35">
        <v>7</v>
      </c>
      <c r="D67" s="35">
        <f t="shared" si="7"/>
        <v>2019</v>
      </c>
      <c r="E67" s="35" t="s">
        <v>413</v>
      </c>
      <c r="F67" s="35" t="s">
        <v>446</v>
      </c>
      <c r="G67" s="35">
        <v>141400</v>
      </c>
      <c r="H67" s="35">
        <v>2002</v>
      </c>
      <c r="I67" s="35">
        <v>17</v>
      </c>
      <c r="J67" s="35" t="s">
        <v>390</v>
      </c>
      <c r="K67" s="35">
        <v>2016</v>
      </c>
      <c r="L67" s="35" t="s">
        <v>82</v>
      </c>
      <c r="M67" s="35" t="s">
        <v>16</v>
      </c>
      <c r="N67" s="35" t="s">
        <v>458</v>
      </c>
      <c r="O67" s="35">
        <v>3</v>
      </c>
      <c r="P67" s="55">
        <v>1</v>
      </c>
      <c r="Q67" s="53">
        <v>44905289</v>
      </c>
      <c r="R67" s="75">
        <v>4136647</v>
      </c>
      <c r="S67" s="75">
        <v>-756298</v>
      </c>
      <c r="T67" s="75">
        <v>-461498</v>
      </c>
      <c r="U67" s="75">
        <v>13449832</v>
      </c>
      <c r="V67" s="75">
        <v>-961931</v>
      </c>
      <c r="W67" s="54">
        <v>3841847</v>
      </c>
      <c r="X67" s="53">
        <v>60304443</v>
      </c>
      <c r="Y67" s="75">
        <v>33969550</v>
      </c>
      <c r="Z67" s="75">
        <v>5204450</v>
      </c>
      <c r="AA67" s="75">
        <v>28219203</v>
      </c>
      <c r="AB67" s="75">
        <v>31863437</v>
      </c>
      <c r="AC67" s="75">
        <v>12271341</v>
      </c>
      <c r="AD67" s="75">
        <v>396065</v>
      </c>
      <c r="AE67" s="75">
        <v>3658843</v>
      </c>
      <c r="AF67" s="75">
        <v>6198730</v>
      </c>
      <c r="AG67" s="75">
        <v>12358701</v>
      </c>
      <c r="AH67" s="75">
        <v>6500000</v>
      </c>
      <c r="AI67" s="54">
        <v>19504736</v>
      </c>
      <c r="AJ67" s="47">
        <v>9.17</v>
      </c>
      <c r="AK67" s="35">
        <v>-1.02</v>
      </c>
      <c r="AL67" s="35">
        <v>-0.77</v>
      </c>
      <c r="AM67" s="35">
        <v>-2.23</v>
      </c>
      <c r="AN67" s="35">
        <v>0.26</v>
      </c>
      <c r="AO67" s="55">
        <v>158</v>
      </c>
      <c r="AP67" s="47">
        <v>2.58</v>
      </c>
      <c r="AQ67" s="35">
        <v>0.66000000000000014</v>
      </c>
      <c r="AR67" s="35">
        <v>0.34</v>
      </c>
      <c r="AS67" s="35">
        <v>37.83</v>
      </c>
      <c r="AT67" s="55">
        <v>85130</v>
      </c>
    </row>
    <row r="68" spans="1:46" x14ac:dyDescent="0.2">
      <c r="A68" s="47" t="s">
        <v>464</v>
      </c>
      <c r="B68" s="47">
        <f t="shared" si="1"/>
        <v>67</v>
      </c>
      <c r="C68" s="35">
        <v>7</v>
      </c>
      <c r="D68" s="35">
        <f t="shared" si="7"/>
        <v>2020</v>
      </c>
      <c r="E68" s="35" t="s">
        <v>413</v>
      </c>
      <c r="F68" s="35" t="s">
        <v>446</v>
      </c>
      <c r="G68" s="35">
        <v>141400</v>
      </c>
      <c r="H68" s="35">
        <v>2002</v>
      </c>
      <c r="I68" s="35">
        <v>18</v>
      </c>
      <c r="J68" s="35" t="s">
        <v>390</v>
      </c>
      <c r="K68" s="35">
        <v>2016</v>
      </c>
      <c r="L68" s="35" t="s">
        <v>82</v>
      </c>
      <c r="M68" s="35" t="s">
        <v>16</v>
      </c>
      <c r="N68" s="35" t="s">
        <v>458</v>
      </c>
      <c r="O68" s="35">
        <v>4</v>
      </c>
      <c r="P68" s="55">
        <v>1</v>
      </c>
      <c r="Q68" s="53">
        <v>31680572</v>
      </c>
      <c r="R68" s="75">
        <v>-1804012</v>
      </c>
      <c r="S68" s="75">
        <v>-5995310</v>
      </c>
      <c r="T68" s="75">
        <v>-6663660</v>
      </c>
      <c r="U68" s="75">
        <v>5977103</v>
      </c>
      <c r="V68" s="75">
        <v>-7577711</v>
      </c>
      <c r="W68" s="54">
        <v>-1135662</v>
      </c>
      <c r="X68" s="53">
        <v>60965633</v>
      </c>
      <c r="Y68" s="75">
        <v>28017171</v>
      </c>
      <c r="Z68" s="75">
        <v>10576197</v>
      </c>
      <c r="AA68" s="75">
        <v>25011219</v>
      </c>
      <c r="AB68" s="75">
        <v>35700492</v>
      </c>
      <c r="AC68" s="75">
        <v>14380821</v>
      </c>
      <c r="AD68" s="75">
        <v>487735</v>
      </c>
      <c r="AE68" s="75">
        <v>6826146</v>
      </c>
      <c r="AF68" s="75">
        <v>6726983</v>
      </c>
      <c r="AG68" s="75">
        <v>8196916</v>
      </c>
      <c r="AH68" s="75">
        <v>16530454</v>
      </c>
      <c r="AI68" s="54">
        <v>27503576</v>
      </c>
      <c r="AJ68" s="47">
        <v>-5.64</v>
      </c>
      <c r="AK68" s="35">
        <v>-20.830000000000002</v>
      </c>
      <c r="AL68" s="35">
        <v>-10.93</v>
      </c>
      <c r="AM68" s="35">
        <v>-21.4</v>
      </c>
      <c r="AN68" s="35">
        <v>0.62000000000000011</v>
      </c>
      <c r="AO68" s="55">
        <v>151</v>
      </c>
      <c r="AP68" s="47">
        <v>4.3599999999999994</v>
      </c>
      <c r="AQ68" s="35">
        <v>0.33000000000000007</v>
      </c>
      <c r="AR68" s="35">
        <v>0.67000000000000015</v>
      </c>
      <c r="AS68" s="35">
        <v>56.59</v>
      </c>
      <c r="AT68" s="55">
        <v>39580</v>
      </c>
    </row>
    <row r="69" spans="1:46" x14ac:dyDescent="0.2">
      <c r="A69" s="47" t="s">
        <v>465</v>
      </c>
      <c r="B69" s="47">
        <f t="shared" si="1"/>
        <v>68</v>
      </c>
      <c r="C69" s="35">
        <v>7</v>
      </c>
      <c r="D69" s="35">
        <f t="shared" si="7"/>
        <v>2021</v>
      </c>
      <c r="E69" s="35" t="s">
        <v>413</v>
      </c>
      <c r="F69" s="35" t="s">
        <v>446</v>
      </c>
      <c r="G69" s="35">
        <v>141400</v>
      </c>
      <c r="H69" s="35">
        <v>2002</v>
      </c>
      <c r="I69" s="35">
        <v>19</v>
      </c>
      <c r="J69" s="35" t="s">
        <v>390</v>
      </c>
      <c r="K69" s="35">
        <v>2016</v>
      </c>
      <c r="L69" s="35" t="s">
        <v>82</v>
      </c>
      <c r="M69" s="35" t="s">
        <v>16</v>
      </c>
      <c r="N69" s="35" t="s">
        <v>458</v>
      </c>
      <c r="O69" s="35">
        <v>5</v>
      </c>
      <c r="P69" s="55">
        <v>1</v>
      </c>
      <c r="Q69" s="53">
        <v>37116653</v>
      </c>
      <c r="R69" s="75">
        <v>-1241324</v>
      </c>
      <c r="S69" s="75">
        <v>-5199771</v>
      </c>
      <c r="T69" s="75">
        <v>-6066738</v>
      </c>
      <c r="U69" s="75">
        <v>6905523</v>
      </c>
      <c r="V69" s="75">
        <v>-6650599</v>
      </c>
      <c r="W69" s="54">
        <v>-374357</v>
      </c>
      <c r="X69" s="53">
        <v>56320919</v>
      </c>
      <c r="Y69" s="75">
        <v>22838362</v>
      </c>
      <c r="Z69" s="75">
        <v>9123221</v>
      </c>
      <c r="AA69" s="75">
        <v>21042481</v>
      </c>
      <c r="AB69" s="75">
        <v>35107041</v>
      </c>
      <c r="AC69" s="75">
        <v>12419625</v>
      </c>
      <c r="AD69" s="75">
        <v>447996</v>
      </c>
      <c r="AE69" s="75">
        <v>8332791</v>
      </c>
      <c r="AF69" s="75">
        <v>5234176</v>
      </c>
      <c r="AG69" s="75">
        <v>15657514</v>
      </c>
      <c r="AH69" s="75">
        <v>11045536</v>
      </c>
      <c r="AI69" s="54">
        <v>19449527</v>
      </c>
      <c r="AJ69" s="47">
        <v>-3.32</v>
      </c>
      <c r="AK69" s="35">
        <v>-16.22</v>
      </c>
      <c r="AL69" s="35">
        <v>-10.77</v>
      </c>
      <c r="AM69" s="35">
        <v>-22.77</v>
      </c>
      <c r="AN69" s="35">
        <v>0.76</v>
      </c>
      <c r="AO69" s="55">
        <v>163</v>
      </c>
      <c r="AP69" s="47">
        <v>2.2400000000000002</v>
      </c>
      <c r="AQ69" s="35">
        <v>0.59</v>
      </c>
      <c r="AR69" s="35">
        <v>0.41000000000000003</v>
      </c>
      <c r="AS69" s="35">
        <v>35.67</v>
      </c>
      <c r="AT69" s="55">
        <v>42370</v>
      </c>
    </row>
    <row r="70" spans="1:46" x14ac:dyDescent="0.2">
      <c r="A70" s="47" t="s">
        <v>466</v>
      </c>
      <c r="B70" s="47">
        <f t="shared" ref="B70:B74" si="8">B69+1</f>
        <v>69</v>
      </c>
      <c r="C70" s="35">
        <v>7</v>
      </c>
      <c r="D70" s="35">
        <f t="shared" si="7"/>
        <v>2022</v>
      </c>
      <c r="E70" s="35" t="s">
        <v>413</v>
      </c>
      <c r="F70" s="35" t="s">
        <v>446</v>
      </c>
      <c r="G70" s="35">
        <v>141400</v>
      </c>
      <c r="H70" s="35">
        <v>2002</v>
      </c>
      <c r="I70" s="35">
        <v>20</v>
      </c>
      <c r="J70" s="35" t="s">
        <v>390</v>
      </c>
      <c r="K70" s="35">
        <v>2016</v>
      </c>
      <c r="L70" s="35" t="s">
        <v>82</v>
      </c>
      <c r="M70" s="35" t="s">
        <v>16</v>
      </c>
      <c r="N70" s="35" t="s">
        <v>458</v>
      </c>
      <c r="O70" s="35">
        <v>6</v>
      </c>
      <c r="P70" s="55">
        <v>1</v>
      </c>
      <c r="Q70" s="53">
        <v>41600269</v>
      </c>
      <c r="R70" s="75">
        <v>266194</v>
      </c>
      <c r="S70" s="75">
        <v>-6505902</v>
      </c>
      <c r="T70" s="75">
        <v>-5791823</v>
      </c>
      <c r="U70" s="75">
        <v>9033415</v>
      </c>
      <c r="V70" s="75">
        <v>-6761637</v>
      </c>
      <c r="W70" s="54">
        <v>-447885</v>
      </c>
      <c r="X70" s="53">
        <v>51363037</v>
      </c>
      <c r="Y70" s="75">
        <v>16319872</v>
      </c>
      <c r="Z70" s="75">
        <v>12208248</v>
      </c>
      <c r="AA70" s="75">
        <v>15795101</v>
      </c>
      <c r="AB70" s="75">
        <v>35383190</v>
      </c>
      <c r="AC70" s="75">
        <v>13323585</v>
      </c>
      <c r="AD70" s="75">
        <v>324620</v>
      </c>
      <c r="AE70" s="75">
        <v>6602197</v>
      </c>
      <c r="AF70" s="75">
        <v>4617506</v>
      </c>
      <c r="AG70" s="75">
        <v>12976432</v>
      </c>
      <c r="AH70" s="75">
        <v>15846562</v>
      </c>
      <c r="AI70" s="54">
        <v>22406758</v>
      </c>
      <c r="AJ70" s="47">
        <v>0.62000000000000011</v>
      </c>
      <c r="AK70" s="35">
        <v>-13.58</v>
      </c>
      <c r="AL70" s="35">
        <v>-11.28</v>
      </c>
      <c r="AM70" s="35">
        <v>-39.86</v>
      </c>
      <c r="AN70" s="35">
        <v>1.1500000000000001</v>
      </c>
      <c r="AO70" s="55">
        <v>168</v>
      </c>
      <c r="AP70" s="47">
        <v>2.73</v>
      </c>
      <c r="AQ70" s="35">
        <v>0.45</v>
      </c>
      <c r="AR70" s="35">
        <v>0.55000000000000004</v>
      </c>
      <c r="AS70" s="35">
        <v>32.5</v>
      </c>
      <c r="AT70" s="55">
        <v>53770</v>
      </c>
    </row>
    <row r="71" spans="1:46" x14ac:dyDescent="0.2">
      <c r="A71" s="56" t="s">
        <v>467</v>
      </c>
      <c r="B71" s="56">
        <f t="shared" si="8"/>
        <v>70</v>
      </c>
      <c r="C71" s="45">
        <v>7</v>
      </c>
      <c r="D71" s="45">
        <f t="shared" si="7"/>
        <v>2023</v>
      </c>
      <c r="E71" s="45" t="s">
        <v>413</v>
      </c>
      <c r="F71" s="45" t="s">
        <v>446</v>
      </c>
      <c r="G71" s="45">
        <v>141400</v>
      </c>
      <c r="H71" s="45">
        <v>2002</v>
      </c>
      <c r="I71" s="45">
        <v>21</v>
      </c>
      <c r="J71" s="45" t="s">
        <v>390</v>
      </c>
      <c r="K71" s="45">
        <v>2016</v>
      </c>
      <c r="L71" s="45" t="s">
        <v>82</v>
      </c>
      <c r="M71" s="45" t="s">
        <v>16</v>
      </c>
      <c r="N71" s="45" t="s">
        <v>458</v>
      </c>
      <c r="O71" s="45">
        <v>7</v>
      </c>
      <c r="P71" s="60">
        <v>1</v>
      </c>
      <c r="Q71" s="57">
        <v>42691503</v>
      </c>
      <c r="R71" s="58">
        <v>1417546</v>
      </c>
      <c r="S71" s="58">
        <v>-3931455</v>
      </c>
      <c r="T71" s="58">
        <v>-3134715</v>
      </c>
      <c r="U71" s="58">
        <v>10283497</v>
      </c>
      <c r="V71" s="58">
        <v>-4489184</v>
      </c>
      <c r="W71" s="59">
        <v>620806</v>
      </c>
      <c r="X71" s="57">
        <v>43083894</v>
      </c>
      <c r="Y71" s="58">
        <v>12414466</v>
      </c>
      <c r="Z71" s="58">
        <v>11864774</v>
      </c>
      <c r="AA71" s="58">
        <v>11741740</v>
      </c>
      <c r="AB71" s="58">
        <v>31137964</v>
      </c>
      <c r="AC71" s="58">
        <v>12603632</v>
      </c>
      <c r="AD71" s="58">
        <v>457388</v>
      </c>
      <c r="AE71" s="58">
        <v>4011699</v>
      </c>
      <c r="AF71" s="58">
        <v>4250763</v>
      </c>
      <c r="AG71" s="58">
        <v>11613388</v>
      </c>
      <c r="AH71" s="58">
        <v>13334056</v>
      </c>
      <c r="AI71" s="59">
        <v>19524576</v>
      </c>
      <c r="AJ71" s="56">
        <v>3.27</v>
      </c>
      <c r="AK71" s="45">
        <v>-7.23</v>
      </c>
      <c r="AL71" s="45">
        <v>-7.28</v>
      </c>
      <c r="AM71" s="45">
        <v>-31.67</v>
      </c>
      <c r="AN71" s="45">
        <v>1.28</v>
      </c>
      <c r="AO71" s="60">
        <v>173</v>
      </c>
      <c r="AP71" s="56">
        <v>2.68</v>
      </c>
      <c r="AQ71" s="45">
        <v>0.47000000000000003</v>
      </c>
      <c r="AR71" s="45">
        <v>0.53</v>
      </c>
      <c r="AS71" s="45">
        <v>34.83</v>
      </c>
      <c r="AT71" s="60">
        <v>59440</v>
      </c>
    </row>
    <row r="72" spans="1:46" x14ac:dyDescent="0.2">
      <c r="A72" s="47" t="s">
        <v>468</v>
      </c>
      <c r="B72" s="47">
        <f t="shared" si="8"/>
        <v>71</v>
      </c>
      <c r="C72" s="35">
        <v>8</v>
      </c>
      <c r="D72" s="35">
        <v>2016</v>
      </c>
      <c r="E72" s="35" t="s">
        <v>445</v>
      </c>
      <c r="F72" s="35" t="s">
        <v>389</v>
      </c>
      <c r="G72" s="35">
        <v>257311</v>
      </c>
      <c r="H72" s="35">
        <v>2015</v>
      </c>
      <c r="I72" s="35">
        <v>1</v>
      </c>
      <c r="J72" s="35" t="s">
        <v>390</v>
      </c>
      <c r="K72" s="35">
        <v>2016</v>
      </c>
      <c r="L72" s="35" t="s">
        <v>82</v>
      </c>
      <c r="M72" s="35" t="s">
        <v>16</v>
      </c>
      <c r="N72" s="35" t="s">
        <v>187</v>
      </c>
      <c r="O72" s="35">
        <v>0</v>
      </c>
      <c r="P72" s="55">
        <v>1</v>
      </c>
      <c r="Q72" s="53">
        <v>110010679</v>
      </c>
      <c r="R72" s="75">
        <v>20094354</v>
      </c>
      <c r="S72" s="75">
        <v>5195312</v>
      </c>
      <c r="T72" s="75">
        <v>10521152</v>
      </c>
      <c r="U72" s="75">
        <v>38980883</v>
      </c>
      <c r="V72" s="75">
        <v>7437355</v>
      </c>
      <c r="W72" s="54">
        <v>14768514</v>
      </c>
      <c r="X72" s="53">
        <v>247169815</v>
      </c>
      <c r="Y72" s="75">
        <v>105195312</v>
      </c>
      <c r="Z72" s="75">
        <v>60358721</v>
      </c>
      <c r="AA72" s="75">
        <v>127930429</v>
      </c>
      <c r="AB72" s="75">
        <v>119081466</v>
      </c>
      <c r="AC72" s="75">
        <v>38138097</v>
      </c>
      <c r="AD72" s="75">
        <v>0</v>
      </c>
      <c r="AE72" s="75">
        <v>39275687</v>
      </c>
      <c r="AF72" s="75">
        <v>17839159</v>
      </c>
      <c r="AG72" s="75">
        <v>118898552</v>
      </c>
      <c r="AH72" s="75">
        <v>0</v>
      </c>
      <c r="AI72" s="54">
        <v>182914</v>
      </c>
      <c r="AJ72" s="47">
        <v>18.22</v>
      </c>
      <c r="AK72" s="35">
        <v>9.5399999999999991</v>
      </c>
      <c r="AL72" s="35">
        <v>4.26</v>
      </c>
      <c r="AM72" s="35">
        <v>4.9400000000000004</v>
      </c>
      <c r="AN72" s="35">
        <v>0.95000000000000007</v>
      </c>
      <c r="AO72" s="55">
        <v>357</v>
      </c>
      <c r="AP72" s="47">
        <v>1</v>
      </c>
      <c r="AQ72" s="35">
        <v>1</v>
      </c>
      <c r="AR72" s="35">
        <v>0</v>
      </c>
      <c r="AS72" s="35">
        <v>51.97</v>
      </c>
      <c r="AT72" s="55">
        <v>109190</v>
      </c>
    </row>
    <row r="73" spans="1:46" x14ac:dyDescent="0.2">
      <c r="A73" s="47" t="s">
        <v>469</v>
      </c>
      <c r="B73" s="47">
        <f t="shared" si="8"/>
        <v>72</v>
      </c>
      <c r="C73" s="35">
        <v>8</v>
      </c>
      <c r="D73" s="35">
        <f>D72+1</f>
        <v>2017</v>
      </c>
      <c r="E73" s="35" t="s">
        <v>445</v>
      </c>
      <c r="F73" s="35" t="s">
        <v>389</v>
      </c>
      <c r="G73" s="35">
        <v>257311</v>
      </c>
      <c r="H73" s="35">
        <v>2015</v>
      </c>
      <c r="I73" s="35">
        <v>2</v>
      </c>
      <c r="J73" s="35" t="s">
        <v>390</v>
      </c>
      <c r="K73" s="35">
        <v>2016</v>
      </c>
      <c r="L73" s="35" t="s">
        <v>82</v>
      </c>
      <c r="M73" s="35" t="s">
        <v>16</v>
      </c>
      <c r="N73" s="35" t="s">
        <v>187</v>
      </c>
      <c r="O73" s="35">
        <v>1</v>
      </c>
      <c r="P73" s="55">
        <v>1</v>
      </c>
      <c r="Q73" s="53">
        <v>116347898</v>
      </c>
      <c r="R73" s="75">
        <v>24229249</v>
      </c>
      <c r="S73" s="75">
        <v>9136398</v>
      </c>
      <c r="T73" s="75">
        <v>14744664</v>
      </c>
      <c r="U73" s="75">
        <v>43179239</v>
      </c>
      <c r="V73" s="75">
        <v>12283439</v>
      </c>
      <c r="W73" s="54">
        <v>18620983</v>
      </c>
      <c r="X73" s="53">
        <v>211699868</v>
      </c>
      <c r="Y73" s="75">
        <v>113990662</v>
      </c>
      <c r="Z73" s="75">
        <v>54900780</v>
      </c>
      <c r="AA73" s="75">
        <v>124092512</v>
      </c>
      <c r="AB73" s="75">
        <v>87443600</v>
      </c>
      <c r="AC73" s="75">
        <v>43151746</v>
      </c>
      <c r="AD73" s="75">
        <v>0</v>
      </c>
      <c r="AE73" s="75">
        <v>4031665</v>
      </c>
      <c r="AF73" s="75">
        <v>15793040</v>
      </c>
      <c r="AG73" s="75">
        <v>31853396</v>
      </c>
      <c r="AH73" s="75">
        <v>44504267</v>
      </c>
      <c r="AI73" s="54">
        <v>55590204</v>
      </c>
      <c r="AJ73" s="47">
        <v>20.759999999999998</v>
      </c>
      <c r="AK73" s="35">
        <v>12.629999999999999</v>
      </c>
      <c r="AL73" s="35">
        <v>6.96</v>
      </c>
      <c r="AM73" s="35">
        <v>8.02</v>
      </c>
      <c r="AN73" s="35">
        <v>0.52</v>
      </c>
      <c r="AO73" s="55">
        <v>349</v>
      </c>
      <c r="AP73" s="47">
        <v>2.75</v>
      </c>
      <c r="AQ73" s="35">
        <v>0.42000000000000004</v>
      </c>
      <c r="AR73" s="35">
        <v>0.57999999999999996</v>
      </c>
      <c r="AS73" s="35">
        <v>51.55</v>
      </c>
      <c r="AT73" s="55">
        <v>123720</v>
      </c>
    </row>
    <row r="74" spans="1:46" x14ac:dyDescent="0.2">
      <c r="A74" s="47" t="s">
        <v>470</v>
      </c>
      <c r="B74" s="47">
        <f t="shared" si="8"/>
        <v>73</v>
      </c>
      <c r="C74" s="35">
        <v>8</v>
      </c>
      <c r="D74" s="35">
        <f t="shared" ref="D74:D79" si="9">D73+1</f>
        <v>2018</v>
      </c>
      <c r="E74" s="35" t="s">
        <v>445</v>
      </c>
      <c r="F74" s="35" t="s">
        <v>389</v>
      </c>
      <c r="G74" s="35">
        <v>257311</v>
      </c>
      <c r="H74" s="35">
        <v>2015</v>
      </c>
      <c r="I74" s="35">
        <v>3</v>
      </c>
      <c r="J74" s="35" t="s">
        <v>390</v>
      </c>
      <c r="K74" s="35">
        <v>2016</v>
      </c>
      <c r="L74" s="35" t="s">
        <v>82</v>
      </c>
      <c r="M74" s="35" t="s">
        <v>16</v>
      </c>
      <c r="N74" s="35" t="s">
        <v>187</v>
      </c>
      <c r="O74" s="35">
        <v>2</v>
      </c>
      <c r="P74" s="55">
        <v>1</v>
      </c>
      <c r="Q74" s="53">
        <v>118252993</v>
      </c>
      <c r="R74" s="75">
        <v>25078792</v>
      </c>
      <c r="S74" s="75">
        <v>13816785</v>
      </c>
      <c r="T74" s="75">
        <v>16300705</v>
      </c>
      <c r="U74" s="75">
        <v>44911623</v>
      </c>
      <c r="V74" s="75">
        <v>18159785</v>
      </c>
      <c r="W74" s="54">
        <v>22594872</v>
      </c>
      <c r="X74" s="53">
        <v>230857804</v>
      </c>
      <c r="Y74" s="75">
        <v>129807807</v>
      </c>
      <c r="Z74" s="75">
        <v>58150944</v>
      </c>
      <c r="AA74" s="75">
        <v>135036610</v>
      </c>
      <c r="AB74" s="75">
        <v>95629649</v>
      </c>
      <c r="AC74" s="75">
        <v>45583373</v>
      </c>
      <c r="AD74" s="75">
        <v>0</v>
      </c>
      <c r="AE74" s="75">
        <v>3649208</v>
      </c>
      <c r="AF74" s="75">
        <v>14940344</v>
      </c>
      <c r="AG74" s="75">
        <v>19451884</v>
      </c>
      <c r="AH74" s="75">
        <v>61925152</v>
      </c>
      <c r="AI74" s="54">
        <v>76177765</v>
      </c>
      <c r="AJ74" s="47">
        <v>21.12</v>
      </c>
      <c r="AK74" s="35">
        <v>13.729999999999999</v>
      </c>
      <c r="AL74" s="35">
        <v>7.06</v>
      </c>
      <c r="AM74" s="35">
        <v>10.639999999999999</v>
      </c>
      <c r="AN74" s="35">
        <v>0.48000000000000004</v>
      </c>
      <c r="AO74" s="55">
        <v>351</v>
      </c>
      <c r="AP74" s="47">
        <v>4.92</v>
      </c>
      <c r="AQ74" s="35">
        <v>0.24000000000000002</v>
      </c>
      <c r="AR74" s="35">
        <v>0.76</v>
      </c>
      <c r="AS74" s="35">
        <v>53.7</v>
      </c>
      <c r="AT74" s="55">
        <v>127950</v>
      </c>
    </row>
    <row r="75" spans="1:46" x14ac:dyDescent="0.2">
      <c r="A75" s="47" t="s">
        <v>471</v>
      </c>
      <c r="B75" s="47">
        <f>B74+1</f>
        <v>74</v>
      </c>
      <c r="C75" s="35">
        <v>8</v>
      </c>
      <c r="D75" s="35">
        <f t="shared" si="9"/>
        <v>2019</v>
      </c>
      <c r="E75" s="35" t="s">
        <v>445</v>
      </c>
      <c r="F75" s="35" t="s">
        <v>389</v>
      </c>
      <c r="G75" s="35">
        <v>257311</v>
      </c>
      <c r="H75" s="35">
        <v>2015</v>
      </c>
      <c r="I75" s="35">
        <v>4</v>
      </c>
      <c r="J75" s="35" t="s">
        <v>390</v>
      </c>
      <c r="K75" s="35">
        <v>2016</v>
      </c>
      <c r="L75" s="35" t="s">
        <v>82</v>
      </c>
      <c r="M75" s="35" t="s">
        <v>16</v>
      </c>
      <c r="N75" s="35" t="s">
        <v>187</v>
      </c>
      <c r="O75" s="35">
        <v>3</v>
      </c>
      <c r="P75" s="55">
        <v>1</v>
      </c>
      <c r="Q75" s="53">
        <v>119061474</v>
      </c>
      <c r="R75" s="75">
        <v>21223302</v>
      </c>
      <c r="S75" s="75">
        <v>11137575</v>
      </c>
      <c r="T75" s="75">
        <v>12867689</v>
      </c>
      <c r="U75" s="75">
        <v>41822554</v>
      </c>
      <c r="V75" s="75">
        <v>15703575</v>
      </c>
      <c r="W75" s="54">
        <v>19493188</v>
      </c>
      <c r="X75" s="53">
        <v>230398304</v>
      </c>
      <c r="Y75" s="75">
        <v>134129498</v>
      </c>
      <c r="Z75" s="75">
        <v>57973151</v>
      </c>
      <c r="AA75" s="75">
        <v>131797095</v>
      </c>
      <c r="AB75" s="75">
        <v>98300578</v>
      </c>
      <c r="AC75" s="75">
        <v>46499578</v>
      </c>
      <c r="AD75" s="75">
        <v>0</v>
      </c>
      <c r="AE75" s="75">
        <v>3876082</v>
      </c>
      <c r="AF75" s="75">
        <v>13199618</v>
      </c>
      <c r="AG75" s="75">
        <v>18616832</v>
      </c>
      <c r="AH75" s="75">
        <v>59878312</v>
      </c>
      <c r="AI75" s="54">
        <v>79683746</v>
      </c>
      <c r="AJ75" s="47">
        <v>17.71</v>
      </c>
      <c r="AK75" s="35">
        <v>10.739999999999998</v>
      </c>
      <c r="AL75" s="35">
        <v>5.58</v>
      </c>
      <c r="AM75" s="35">
        <v>8.3000000000000007</v>
      </c>
      <c r="AN75" s="35">
        <v>0.46</v>
      </c>
      <c r="AO75" s="55">
        <v>372</v>
      </c>
      <c r="AP75" s="47">
        <v>5.28</v>
      </c>
      <c r="AQ75" s="35">
        <v>0.24000000000000002</v>
      </c>
      <c r="AR75" s="35">
        <v>0.76</v>
      </c>
      <c r="AS75" s="35">
        <v>56.93</v>
      </c>
      <c r="AT75" s="55">
        <v>112430</v>
      </c>
    </row>
    <row r="76" spans="1:46" x14ac:dyDescent="0.2">
      <c r="A76" s="47" t="s">
        <v>472</v>
      </c>
      <c r="B76" s="47">
        <f t="shared" ref="B76:B105" si="10">B75+1</f>
        <v>75</v>
      </c>
      <c r="C76" s="35">
        <v>8</v>
      </c>
      <c r="D76" s="35">
        <f t="shared" si="9"/>
        <v>2020</v>
      </c>
      <c r="E76" s="35" t="s">
        <v>445</v>
      </c>
      <c r="F76" s="35" t="s">
        <v>389</v>
      </c>
      <c r="G76" s="35">
        <v>257311</v>
      </c>
      <c r="H76" s="35">
        <v>2015</v>
      </c>
      <c r="I76" s="35">
        <v>5</v>
      </c>
      <c r="J76" s="35" t="s">
        <v>390</v>
      </c>
      <c r="K76" s="35">
        <v>2016</v>
      </c>
      <c r="L76" s="35" t="s">
        <v>82</v>
      </c>
      <c r="M76" s="35" t="s">
        <v>16</v>
      </c>
      <c r="N76" s="35" t="s">
        <v>187</v>
      </c>
      <c r="O76" s="35">
        <v>4</v>
      </c>
      <c r="P76" s="55">
        <v>1</v>
      </c>
      <c r="Q76" s="53">
        <v>108569972</v>
      </c>
      <c r="R76" s="75">
        <v>17464119</v>
      </c>
      <c r="S76" s="75">
        <v>16316251</v>
      </c>
      <c r="T76" s="75">
        <v>9471430</v>
      </c>
      <c r="U76" s="75">
        <v>36475925</v>
      </c>
      <c r="V76" s="75">
        <v>10286267</v>
      </c>
      <c r="W76" s="54">
        <v>24308940</v>
      </c>
      <c r="X76" s="53">
        <v>252964238</v>
      </c>
      <c r="Y76" s="75">
        <v>145347846</v>
      </c>
      <c r="Z76" s="75">
        <v>48788636</v>
      </c>
      <c r="AA76" s="75">
        <v>131595182</v>
      </c>
      <c r="AB76" s="75">
        <v>121091635</v>
      </c>
      <c r="AC76" s="75">
        <v>44443131</v>
      </c>
      <c r="AD76" s="75">
        <v>0</v>
      </c>
      <c r="AE76" s="75">
        <v>32608898</v>
      </c>
      <c r="AF76" s="75">
        <v>3294156</v>
      </c>
      <c r="AG76" s="75">
        <v>41461929</v>
      </c>
      <c r="AH76" s="75">
        <v>58796484</v>
      </c>
      <c r="AI76" s="54">
        <v>79629706</v>
      </c>
      <c r="AJ76" s="47">
        <v>16.02</v>
      </c>
      <c r="AK76" s="35">
        <v>8.69</v>
      </c>
      <c r="AL76" s="35">
        <v>3.74</v>
      </c>
      <c r="AM76" s="35">
        <v>11.229999999999999</v>
      </c>
      <c r="AN76" s="35">
        <v>0.56000000000000005</v>
      </c>
      <c r="AO76" s="55">
        <v>376</v>
      </c>
      <c r="AP76" s="47">
        <v>2.92</v>
      </c>
      <c r="AQ76" s="35">
        <v>0.41000000000000003</v>
      </c>
      <c r="AR76" s="35">
        <v>0.59</v>
      </c>
      <c r="AS76" s="35">
        <v>59.730000000000004</v>
      </c>
      <c r="AT76" s="55">
        <v>97010</v>
      </c>
    </row>
    <row r="77" spans="1:46" x14ac:dyDescent="0.2">
      <c r="A77" s="47" t="s">
        <v>473</v>
      </c>
      <c r="B77" s="47">
        <f t="shared" si="10"/>
        <v>76</v>
      </c>
      <c r="C77" s="35">
        <v>8</v>
      </c>
      <c r="D77" s="35">
        <f t="shared" si="9"/>
        <v>2021</v>
      </c>
      <c r="E77" s="35" t="s">
        <v>445</v>
      </c>
      <c r="F77" s="35" t="s">
        <v>389</v>
      </c>
      <c r="G77" s="35">
        <v>257311</v>
      </c>
      <c r="H77" s="35">
        <v>2015</v>
      </c>
      <c r="I77" s="35">
        <v>6</v>
      </c>
      <c r="J77" s="35" t="s">
        <v>390</v>
      </c>
      <c r="K77" s="35">
        <v>2016</v>
      </c>
      <c r="L77" s="35" t="s">
        <v>82</v>
      </c>
      <c r="M77" s="35" t="s">
        <v>16</v>
      </c>
      <c r="N77" s="35" t="s">
        <v>187</v>
      </c>
      <c r="O77" s="35">
        <v>5</v>
      </c>
      <c r="P77" s="55">
        <v>1</v>
      </c>
      <c r="Q77" s="53">
        <v>135810224</v>
      </c>
      <c r="R77" s="75">
        <v>25076183</v>
      </c>
      <c r="S77" s="75">
        <v>15721235</v>
      </c>
      <c r="T77" s="75">
        <v>17650992</v>
      </c>
      <c r="U77" s="75">
        <v>46706374</v>
      </c>
      <c r="V77" s="75">
        <v>18105408</v>
      </c>
      <c r="W77" s="54">
        <v>23146426</v>
      </c>
      <c r="X77" s="53">
        <v>244126645</v>
      </c>
      <c r="Y77" s="75">
        <v>156351091</v>
      </c>
      <c r="Z77" s="75">
        <v>56368465</v>
      </c>
      <c r="AA77" s="75">
        <v>134072751</v>
      </c>
      <c r="AB77" s="75">
        <v>109787703</v>
      </c>
      <c r="AC77" s="75">
        <v>49010573</v>
      </c>
      <c r="AD77" s="75">
        <v>188209</v>
      </c>
      <c r="AE77" s="75">
        <v>3867663</v>
      </c>
      <c r="AF77" s="75">
        <v>3866357</v>
      </c>
      <c r="AG77" s="75">
        <v>34788080</v>
      </c>
      <c r="AH77" s="75">
        <v>45476649</v>
      </c>
      <c r="AI77" s="54">
        <v>74999623</v>
      </c>
      <c r="AJ77" s="47">
        <v>18.34</v>
      </c>
      <c r="AK77" s="35">
        <v>12.91</v>
      </c>
      <c r="AL77" s="35">
        <v>7.23</v>
      </c>
      <c r="AM77" s="35">
        <v>10.06</v>
      </c>
      <c r="AN77" s="35">
        <v>0.39</v>
      </c>
      <c r="AO77" s="55">
        <v>379</v>
      </c>
      <c r="AP77" s="47">
        <v>3.16</v>
      </c>
      <c r="AQ77" s="35">
        <v>0.43000000000000005</v>
      </c>
      <c r="AR77" s="35">
        <v>0.57000000000000006</v>
      </c>
      <c r="AS77" s="35">
        <v>57.64</v>
      </c>
      <c r="AT77" s="55">
        <v>123240</v>
      </c>
    </row>
    <row r="78" spans="1:46" x14ac:dyDescent="0.2">
      <c r="A78" s="47" t="s">
        <v>474</v>
      </c>
      <c r="B78" s="47">
        <f t="shared" si="10"/>
        <v>77</v>
      </c>
      <c r="C78" s="35">
        <v>8</v>
      </c>
      <c r="D78" s="35">
        <f t="shared" si="9"/>
        <v>2022</v>
      </c>
      <c r="E78" s="35" t="s">
        <v>445</v>
      </c>
      <c r="F78" s="35" t="s">
        <v>389</v>
      </c>
      <c r="G78" s="35">
        <v>257311</v>
      </c>
      <c r="H78" s="35">
        <v>2015</v>
      </c>
      <c r="I78" s="35">
        <v>7</v>
      </c>
      <c r="J78" s="35" t="s">
        <v>390</v>
      </c>
      <c r="K78" s="35">
        <v>2016</v>
      </c>
      <c r="L78" s="35" t="s">
        <v>82</v>
      </c>
      <c r="M78" s="35" t="s">
        <v>16</v>
      </c>
      <c r="N78" s="35" t="s">
        <v>187</v>
      </c>
      <c r="O78" s="35">
        <v>6</v>
      </c>
      <c r="P78" s="55">
        <v>1</v>
      </c>
      <c r="Q78" s="53">
        <v>154131327</v>
      </c>
      <c r="R78" s="75">
        <v>19271135</v>
      </c>
      <c r="S78" s="75">
        <v>11525447</v>
      </c>
      <c r="T78" s="75">
        <v>11741388</v>
      </c>
      <c r="U78" s="75">
        <v>43148629</v>
      </c>
      <c r="V78" s="75">
        <v>14189447</v>
      </c>
      <c r="W78" s="54">
        <v>19055194</v>
      </c>
      <c r="X78" s="53">
        <v>272651848</v>
      </c>
      <c r="Y78" s="75">
        <v>159469708</v>
      </c>
      <c r="Z78" s="75">
        <v>79344962</v>
      </c>
      <c r="AA78" s="75">
        <v>144351756</v>
      </c>
      <c r="AB78" s="75">
        <v>127914575</v>
      </c>
      <c r="AC78" s="75">
        <v>58541382</v>
      </c>
      <c r="AD78" s="75">
        <v>455235</v>
      </c>
      <c r="AE78" s="75">
        <v>1093736</v>
      </c>
      <c r="AF78" s="75">
        <v>4630384</v>
      </c>
      <c r="AG78" s="75">
        <v>36387460</v>
      </c>
      <c r="AH78" s="75">
        <v>68290530</v>
      </c>
      <c r="AI78" s="54">
        <v>91527115</v>
      </c>
      <c r="AJ78" s="47">
        <v>12.4</v>
      </c>
      <c r="AK78" s="35">
        <v>7.56</v>
      </c>
      <c r="AL78" s="35">
        <v>4.3099999999999996</v>
      </c>
      <c r="AM78" s="35">
        <v>7.23</v>
      </c>
      <c r="AN78" s="35">
        <v>0.5</v>
      </c>
      <c r="AO78" s="55">
        <v>407</v>
      </c>
      <c r="AP78" s="47">
        <v>3.52</v>
      </c>
      <c r="AQ78" s="35">
        <v>0.35000000000000003</v>
      </c>
      <c r="AR78" s="35">
        <v>0.65000000000000013</v>
      </c>
      <c r="AS78" s="35">
        <v>59.01</v>
      </c>
      <c r="AT78" s="55">
        <v>106020</v>
      </c>
    </row>
    <row r="79" spans="1:46" x14ac:dyDescent="0.2">
      <c r="A79" s="56" t="s">
        <v>475</v>
      </c>
      <c r="B79" s="56">
        <f t="shared" si="10"/>
        <v>78</v>
      </c>
      <c r="C79" s="45">
        <v>8</v>
      </c>
      <c r="D79" s="45">
        <f t="shared" si="9"/>
        <v>2023</v>
      </c>
      <c r="E79" s="45" t="s">
        <v>445</v>
      </c>
      <c r="F79" s="45" t="s">
        <v>389</v>
      </c>
      <c r="G79" s="45">
        <v>257311</v>
      </c>
      <c r="H79" s="45">
        <v>2015</v>
      </c>
      <c r="I79" s="45">
        <v>8</v>
      </c>
      <c r="J79" s="45" t="s">
        <v>390</v>
      </c>
      <c r="K79" s="45">
        <v>2016</v>
      </c>
      <c r="L79" s="45" t="s">
        <v>82</v>
      </c>
      <c r="M79" s="45" t="s">
        <v>16</v>
      </c>
      <c r="N79" s="45" t="s">
        <v>187</v>
      </c>
      <c r="O79" s="45">
        <v>7</v>
      </c>
      <c r="P79" s="60">
        <v>1</v>
      </c>
      <c r="Q79" s="57">
        <v>158759823</v>
      </c>
      <c r="R79" s="58">
        <v>23686594</v>
      </c>
      <c r="S79" s="58">
        <v>10430798</v>
      </c>
      <c r="T79" s="58">
        <v>15121208</v>
      </c>
      <c r="U79" s="58">
        <v>48899733</v>
      </c>
      <c r="V79" s="58">
        <v>12903890</v>
      </c>
      <c r="W79" s="59">
        <v>18996184</v>
      </c>
      <c r="X79" s="57">
        <v>269512539</v>
      </c>
      <c r="Y79" s="58">
        <v>162270412</v>
      </c>
      <c r="Z79" s="58">
        <v>73782585</v>
      </c>
      <c r="AA79" s="58">
        <v>145355130</v>
      </c>
      <c r="AB79" s="58">
        <v>123676291</v>
      </c>
      <c r="AC79" s="58">
        <v>57633626</v>
      </c>
      <c r="AD79" s="58">
        <v>447596</v>
      </c>
      <c r="AE79" s="58">
        <v>2533245</v>
      </c>
      <c r="AF79" s="58">
        <v>2743840</v>
      </c>
      <c r="AG79" s="58">
        <v>35419109</v>
      </c>
      <c r="AH79" s="58">
        <v>63914362</v>
      </c>
      <c r="AI79" s="59">
        <v>88257182</v>
      </c>
      <c r="AJ79" s="56">
        <v>14.850000000000001</v>
      </c>
      <c r="AK79" s="45">
        <v>9.48</v>
      </c>
      <c r="AL79" s="45">
        <v>5.6099999999999994</v>
      </c>
      <c r="AM79" s="45">
        <v>6.4300000000000006</v>
      </c>
      <c r="AN79" s="45">
        <v>0.47000000000000003</v>
      </c>
      <c r="AO79" s="60">
        <v>1026</v>
      </c>
      <c r="AP79" s="56">
        <v>3.4899999999999998</v>
      </c>
      <c r="AQ79" s="45">
        <v>0.36000000000000004</v>
      </c>
      <c r="AR79" s="45">
        <v>0.64000000000000012</v>
      </c>
      <c r="AS79" s="45">
        <v>56.87</v>
      </c>
      <c r="AT79" s="60">
        <v>47660</v>
      </c>
    </row>
    <row r="80" spans="1:46" x14ac:dyDescent="0.2">
      <c r="A80" s="47" t="s">
        <v>476</v>
      </c>
      <c r="B80" s="47">
        <f t="shared" si="10"/>
        <v>79</v>
      </c>
      <c r="C80" s="35">
        <v>9</v>
      </c>
      <c r="D80" s="35">
        <v>2014</v>
      </c>
      <c r="E80" s="35" t="s">
        <v>413</v>
      </c>
      <c r="F80" s="35" t="s">
        <v>477</v>
      </c>
      <c r="G80" s="35">
        <v>522910</v>
      </c>
      <c r="H80" s="35">
        <v>1968</v>
      </c>
      <c r="I80" s="35">
        <v>46</v>
      </c>
      <c r="J80" s="35" t="s">
        <v>390</v>
      </c>
      <c r="K80" s="35">
        <v>2016</v>
      </c>
      <c r="L80" s="35">
        <v>2023</v>
      </c>
      <c r="M80" s="35" t="s">
        <v>187</v>
      </c>
      <c r="N80" s="35" t="s">
        <v>27</v>
      </c>
      <c r="O80" s="35">
        <v>0</v>
      </c>
      <c r="P80" s="55">
        <v>0</v>
      </c>
      <c r="Q80" s="53">
        <v>68894491</v>
      </c>
      <c r="R80" s="75">
        <v>5863202</v>
      </c>
      <c r="S80" s="75">
        <v>1914097</v>
      </c>
      <c r="T80" s="75">
        <v>3164170</v>
      </c>
      <c r="U80" s="75">
        <v>12965346</v>
      </c>
      <c r="V80" s="75">
        <v>3520959</v>
      </c>
      <c r="W80" s="54">
        <v>4613129</v>
      </c>
      <c r="X80" s="53">
        <v>35863869</v>
      </c>
      <c r="Y80" s="75">
        <v>15226785</v>
      </c>
      <c r="Z80" s="75">
        <v>2597821</v>
      </c>
      <c r="AA80" s="75">
        <v>12411499</v>
      </c>
      <c r="AB80" s="75">
        <v>23264686</v>
      </c>
      <c r="AC80" s="75">
        <v>21656620</v>
      </c>
      <c r="AD80" s="75"/>
      <c r="AE80" s="75">
        <v>476107</v>
      </c>
      <c r="AF80" s="75">
        <v>165856</v>
      </c>
      <c r="AG80" s="75">
        <v>19923162</v>
      </c>
      <c r="AH80" s="75">
        <v>44819</v>
      </c>
      <c r="AI80" s="54">
        <v>3341524</v>
      </c>
      <c r="AJ80" s="47">
        <v>8.2899999999999991</v>
      </c>
      <c r="AK80" s="35">
        <v>8.2899999999999991</v>
      </c>
      <c r="AL80" s="35">
        <v>4.4700000000000006</v>
      </c>
      <c r="AM80" s="35">
        <v>8.82</v>
      </c>
      <c r="AN80" s="35">
        <v>12.57</v>
      </c>
      <c r="AO80" s="55">
        <v>122</v>
      </c>
      <c r="AP80" s="47">
        <v>1.1700000000000002</v>
      </c>
      <c r="AQ80" s="35">
        <v>1</v>
      </c>
      <c r="AR80" s="35">
        <v>0</v>
      </c>
      <c r="AS80" s="35">
        <v>6.5</v>
      </c>
      <c r="AT80" s="55">
        <v>106270</v>
      </c>
    </row>
    <row r="81" spans="1:46" x14ac:dyDescent="0.2">
      <c r="A81" s="47" t="s">
        <v>478</v>
      </c>
      <c r="B81" s="47">
        <f t="shared" si="10"/>
        <v>80</v>
      </c>
      <c r="C81" s="35">
        <v>9</v>
      </c>
      <c r="D81" s="35">
        <f>D80+1</f>
        <v>2015</v>
      </c>
      <c r="E81" s="35" t="s">
        <v>413</v>
      </c>
      <c r="F81" s="35" t="s">
        <v>477</v>
      </c>
      <c r="G81" s="35">
        <v>522910</v>
      </c>
      <c r="H81" s="35">
        <v>1968</v>
      </c>
      <c r="I81" s="35">
        <v>47</v>
      </c>
      <c r="J81" s="35" t="s">
        <v>390</v>
      </c>
      <c r="K81" s="35">
        <v>2016</v>
      </c>
      <c r="L81" s="35">
        <v>2023</v>
      </c>
      <c r="M81" s="35" t="s">
        <v>187</v>
      </c>
      <c r="N81" s="35" t="s">
        <v>27</v>
      </c>
      <c r="O81" s="35">
        <v>0</v>
      </c>
      <c r="P81" s="55">
        <v>0</v>
      </c>
      <c r="Q81" s="53">
        <v>72456416</v>
      </c>
      <c r="R81" s="75">
        <v>5877318</v>
      </c>
      <c r="S81" s="75">
        <v>2231355</v>
      </c>
      <c r="T81" s="75">
        <v>3263950</v>
      </c>
      <c r="U81" s="75">
        <v>13275037</v>
      </c>
      <c r="V81" s="75">
        <v>3858392</v>
      </c>
      <c r="W81" s="54">
        <v>4844723</v>
      </c>
      <c r="X81" s="53">
        <v>38711582</v>
      </c>
      <c r="Y81" s="75">
        <v>17458140</v>
      </c>
      <c r="Z81" s="75">
        <v>-213335</v>
      </c>
      <c r="AA81" s="75">
        <v>10804868</v>
      </c>
      <c r="AB81" s="75">
        <v>27760906</v>
      </c>
      <c r="AC81" s="75">
        <v>22720185</v>
      </c>
      <c r="AD81" s="75"/>
      <c r="AE81" s="75">
        <v>3227605</v>
      </c>
      <c r="AF81" s="75">
        <v>243051</v>
      </c>
      <c r="AG81" s="75">
        <v>17987410</v>
      </c>
      <c r="AH81" s="75">
        <v>2538693</v>
      </c>
      <c r="AI81" s="54">
        <v>9773496</v>
      </c>
      <c r="AJ81" s="47">
        <v>7.99</v>
      </c>
      <c r="AK81" s="35">
        <v>7.99</v>
      </c>
      <c r="AL81" s="35">
        <v>4.4400000000000004</v>
      </c>
      <c r="AM81" s="35">
        <v>8.43</v>
      </c>
      <c r="AN81" s="35">
        <v>12.78</v>
      </c>
      <c r="AO81" s="55">
        <v>126</v>
      </c>
      <c r="AP81" s="47">
        <v>1.54</v>
      </c>
      <c r="AQ81" s="35">
        <v>0.88</v>
      </c>
      <c r="AR81" s="35">
        <v>0.12000000000000001</v>
      </c>
      <c r="AS81" s="35">
        <v>5.46</v>
      </c>
      <c r="AT81" s="55">
        <v>105360</v>
      </c>
    </row>
    <row r="82" spans="1:46" x14ac:dyDescent="0.2">
      <c r="A82" s="47" t="s">
        <v>479</v>
      </c>
      <c r="B82" s="47">
        <f t="shared" si="10"/>
        <v>81</v>
      </c>
      <c r="C82" s="35">
        <v>9</v>
      </c>
      <c r="D82" s="35">
        <f t="shared" ref="D82:D89" si="11">D81+1</f>
        <v>2016</v>
      </c>
      <c r="E82" s="35" t="s">
        <v>413</v>
      </c>
      <c r="F82" s="35" t="s">
        <v>477</v>
      </c>
      <c r="G82" s="35">
        <v>522910</v>
      </c>
      <c r="H82" s="35">
        <v>1968</v>
      </c>
      <c r="I82" s="35">
        <v>48</v>
      </c>
      <c r="J82" s="35" t="s">
        <v>390</v>
      </c>
      <c r="K82" s="35">
        <v>2016</v>
      </c>
      <c r="L82" s="35">
        <v>2023</v>
      </c>
      <c r="M82" s="35" t="s">
        <v>187</v>
      </c>
      <c r="N82" s="35" t="s">
        <v>27</v>
      </c>
      <c r="O82" s="35">
        <v>0</v>
      </c>
      <c r="P82" s="55">
        <v>1</v>
      </c>
      <c r="Q82" s="53">
        <v>71803507</v>
      </c>
      <c r="R82" s="75">
        <v>5579859</v>
      </c>
      <c r="S82" s="75">
        <v>1060688</v>
      </c>
      <c r="T82" s="75">
        <v>1637992</v>
      </c>
      <c r="U82" s="75">
        <v>12853134</v>
      </c>
      <c r="V82" s="75">
        <v>2251677</v>
      </c>
      <c r="W82" s="54">
        <v>5002555</v>
      </c>
      <c r="X82" s="53">
        <v>62876433</v>
      </c>
      <c r="Y82" s="75">
        <v>21710923</v>
      </c>
      <c r="Z82" s="75">
        <v>21296834</v>
      </c>
      <c r="AA82" s="75">
        <v>37609836</v>
      </c>
      <c r="AB82" s="75">
        <v>24895254</v>
      </c>
      <c r="AC82" s="75">
        <v>22339381</v>
      </c>
      <c r="AD82" s="75"/>
      <c r="AE82" s="75">
        <v>2153634</v>
      </c>
      <c r="AF82" s="75">
        <v>205483</v>
      </c>
      <c r="AG82" s="75">
        <v>19754989</v>
      </c>
      <c r="AH82" s="75">
        <v>20369728</v>
      </c>
      <c r="AI82" s="54">
        <v>5140265</v>
      </c>
      <c r="AJ82" s="47">
        <v>7.6499999999999995</v>
      </c>
      <c r="AK82" s="35">
        <v>7.6499999999999995</v>
      </c>
      <c r="AL82" s="35">
        <v>2.25</v>
      </c>
      <c r="AM82" s="35">
        <v>2.61</v>
      </c>
      <c r="AN82" s="35">
        <v>4.8899999999999997</v>
      </c>
      <c r="AO82" s="55">
        <v>125</v>
      </c>
      <c r="AP82" s="47">
        <v>1.26</v>
      </c>
      <c r="AQ82" s="35">
        <v>0.49</v>
      </c>
      <c r="AR82" s="35">
        <v>0.51</v>
      </c>
      <c r="AS82" s="35">
        <v>5.1099999999999994</v>
      </c>
      <c r="AT82" s="55">
        <v>102830</v>
      </c>
    </row>
    <row r="83" spans="1:46" x14ac:dyDescent="0.2">
      <c r="A83" s="47" t="s">
        <v>480</v>
      </c>
      <c r="B83" s="47">
        <f t="shared" si="10"/>
        <v>82</v>
      </c>
      <c r="C83" s="35">
        <v>9</v>
      </c>
      <c r="D83" s="35">
        <f t="shared" si="11"/>
        <v>2017</v>
      </c>
      <c r="E83" s="35" t="s">
        <v>413</v>
      </c>
      <c r="F83" s="35" t="s">
        <v>477</v>
      </c>
      <c r="G83" s="35">
        <v>522910</v>
      </c>
      <c r="H83" s="35">
        <v>1968</v>
      </c>
      <c r="I83" s="35">
        <v>49</v>
      </c>
      <c r="J83" s="35" t="s">
        <v>390</v>
      </c>
      <c r="K83" s="35">
        <v>2016</v>
      </c>
      <c r="L83" s="35">
        <v>2023</v>
      </c>
      <c r="M83" s="35" t="s">
        <v>187</v>
      </c>
      <c r="N83" s="35" t="s">
        <v>27</v>
      </c>
      <c r="O83" s="35">
        <v>1</v>
      </c>
      <c r="P83" s="55">
        <v>1</v>
      </c>
      <c r="Q83" s="53">
        <v>79010613</v>
      </c>
      <c r="R83" s="75">
        <v>8751764</v>
      </c>
      <c r="S83" s="75">
        <v>1355420</v>
      </c>
      <c r="T83" s="75">
        <v>3105732</v>
      </c>
      <c r="U83" s="75">
        <v>16434922</v>
      </c>
      <c r="V83" s="75">
        <v>3280853</v>
      </c>
      <c r="W83" s="54">
        <v>7001452</v>
      </c>
      <c r="X83" s="53">
        <v>62110519</v>
      </c>
      <c r="Y83" s="75">
        <v>23082166</v>
      </c>
      <c r="Z83" s="75">
        <v>15967401</v>
      </c>
      <c r="AA83" s="75">
        <v>33066786</v>
      </c>
      <c r="AB83" s="75">
        <v>28475408</v>
      </c>
      <c r="AC83" s="75">
        <v>23197695</v>
      </c>
      <c r="AD83" s="75"/>
      <c r="AE83" s="75">
        <v>3727128</v>
      </c>
      <c r="AF83" s="75">
        <v>200604</v>
      </c>
      <c r="AG83" s="75">
        <v>20681779</v>
      </c>
      <c r="AH83" s="75">
        <v>17138938</v>
      </c>
      <c r="AI83" s="54">
        <v>7793629</v>
      </c>
      <c r="AJ83" s="47">
        <v>10.89</v>
      </c>
      <c r="AK83" s="35">
        <v>10.89</v>
      </c>
      <c r="AL83" s="35">
        <v>3.8699999999999997</v>
      </c>
      <c r="AM83" s="35">
        <v>5</v>
      </c>
      <c r="AN83" s="35">
        <v>5.87</v>
      </c>
      <c r="AO83" s="55">
        <v>130</v>
      </c>
      <c r="AP83" s="47">
        <v>1.3800000000000001</v>
      </c>
      <c r="AQ83" s="35">
        <v>0.55000000000000004</v>
      </c>
      <c r="AR83" s="35">
        <v>0.45</v>
      </c>
      <c r="AS83" s="35">
        <v>7.81</v>
      </c>
      <c r="AT83" s="55">
        <v>126420</v>
      </c>
    </row>
    <row r="84" spans="1:46" x14ac:dyDescent="0.2">
      <c r="A84" s="47" t="s">
        <v>481</v>
      </c>
      <c r="B84" s="47">
        <f t="shared" si="10"/>
        <v>83</v>
      </c>
      <c r="C84" s="35">
        <v>9</v>
      </c>
      <c r="D84" s="35">
        <f t="shared" si="11"/>
        <v>2018</v>
      </c>
      <c r="E84" s="35" t="s">
        <v>413</v>
      </c>
      <c r="F84" s="35" t="s">
        <v>477</v>
      </c>
      <c r="G84" s="35">
        <v>522910</v>
      </c>
      <c r="H84" s="35">
        <v>1968</v>
      </c>
      <c r="I84" s="35">
        <v>50</v>
      </c>
      <c r="J84" s="35" t="s">
        <v>390</v>
      </c>
      <c r="K84" s="35">
        <v>2016</v>
      </c>
      <c r="L84" s="35">
        <v>2023</v>
      </c>
      <c r="M84" s="35" t="s">
        <v>187</v>
      </c>
      <c r="N84" s="35" t="s">
        <v>27</v>
      </c>
      <c r="O84" s="35">
        <v>2</v>
      </c>
      <c r="P84" s="55">
        <v>1</v>
      </c>
      <c r="Q84" s="53">
        <v>117415443</v>
      </c>
      <c r="R84" s="75">
        <v>10068085</v>
      </c>
      <c r="S84" s="75">
        <v>1409068</v>
      </c>
      <c r="T84" s="75">
        <v>4323819</v>
      </c>
      <c r="U84" s="75">
        <v>26353414</v>
      </c>
      <c r="V84" s="75">
        <v>2967101</v>
      </c>
      <c r="W84" s="54">
        <v>7153334</v>
      </c>
      <c r="X84" s="53">
        <v>96770122</v>
      </c>
      <c r="Y84" s="75">
        <v>24294739</v>
      </c>
      <c r="Z84" s="75">
        <v>22860306</v>
      </c>
      <c r="AA84" s="75">
        <v>45823510</v>
      </c>
      <c r="AB84" s="75">
        <v>50152180</v>
      </c>
      <c r="AC84" s="75">
        <v>35714737</v>
      </c>
      <c r="AD84" s="75"/>
      <c r="AE84" s="75">
        <v>12740977</v>
      </c>
      <c r="AF84" s="75">
        <v>575918</v>
      </c>
      <c r="AG84" s="75">
        <v>38537812</v>
      </c>
      <c r="AH84" s="75">
        <v>30947981</v>
      </c>
      <c r="AI84" s="54">
        <v>11614368</v>
      </c>
      <c r="AJ84" s="47">
        <v>8.3600000000000012</v>
      </c>
      <c r="AK84" s="35">
        <v>8.3600000000000012</v>
      </c>
      <c r="AL84" s="35">
        <v>3.59</v>
      </c>
      <c r="AM84" s="35">
        <v>4.4700000000000006</v>
      </c>
      <c r="AN84" s="35">
        <v>5.8</v>
      </c>
      <c r="AO84" s="55">
        <v>299</v>
      </c>
      <c r="AP84" s="47">
        <v>1.3</v>
      </c>
      <c r="AQ84" s="35">
        <v>0.55000000000000004</v>
      </c>
      <c r="AR84" s="35">
        <v>0.45</v>
      </c>
      <c r="AS84" s="35">
        <v>6.9</v>
      </c>
      <c r="AT84" s="55">
        <v>88140</v>
      </c>
    </row>
    <row r="85" spans="1:46" x14ac:dyDescent="0.2">
      <c r="A85" s="47" t="s">
        <v>482</v>
      </c>
      <c r="B85" s="47">
        <f t="shared" si="10"/>
        <v>84</v>
      </c>
      <c r="C85" s="35">
        <v>9</v>
      </c>
      <c r="D85" s="35">
        <f t="shared" si="11"/>
        <v>2019</v>
      </c>
      <c r="E85" s="35" t="s">
        <v>413</v>
      </c>
      <c r="F85" s="35" t="s">
        <v>477</v>
      </c>
      <c r="G85" s="35">
        <v>522910</v>
      </c>
      <c r="H85" s="35">
        <v>1968</v>
      </c>
      <c r="I85" s="35">
        <v>51</v>
      </c>
      <c r="J85" s="35" t="s">
        <v>390</v>
      </c>
      <c r="K85" s="35">
        <v>2016</v>
      </c>
      <c r="L85" s="35">
        <v>2023</v>
      </c>
      <c r="M85" s="35" t="s">
        <v>187</v>
      </c>
      <c r="N85" s="35" t="s">
        <v>27</v>
      </c>
      <c r="O85" s="35">
        <v>3</v>
      </c>
      <c r="P85" s="55">
        <v>1</v>
      </c>
      <c r="Q85" s="53">
        <v>119548850</v>
      </c>
      <c r="R85" s="75">
        <v>9627261</v>
      </c>
      <c r="S85" s="75">
        <v>822444</v>
      </c>
      <c r="T85" s="75">
        <v>3623142</v>
      </c>
      <c r="U85" s="75">
        <v>28148130</v>
      </c>
      <c r="V85" s="75">
        <v>2771414</v>
      </c>
      <c r="W85" s="54">
        <v>6826563</v>
      </c>
      <c r="X85" s="53">
        <v>84745334</v>
      </c>
      <c r="Y85" s="75">
        <v>25109845</v>
      </c>
      <c r="Z85" s="75">
        <v>20997110</v>
      </c>
      <c r="AA85" s="75">
        <v>43321159</v>
      </c>
      <c r="AB85" s="75">
        <v>40477286</v>
      </c>
      <c r="AC85" s="75">
        <v>32785882</v>
      </c>
      <c r="AD85" s="75"/>
      <c r="AE85" s="75">
        <v>7373424</v>
      </c>
      <c r="AF85" s="75">
        <v>562179</v>
      </c>
      <c r="AG85" s="75">
        <v>32486086</v>
      </c>
      <c r="AH85" s="75">
        <v>24499848</v>
      </c>
      <c r="AI85" s="54">
        <v>7991200</v>
      </c>
      <c r="AJ85" s="47">
        <v>7.88</v>
      </c>
      <c r="AK85" s="35">
        <v>7.88</v>
      </c>
      <c r="AL85" s="35">
        <v>2.9699999999999998</v>
      </c>
      <c r="AM85" s="35">
        <v>4.28</v>
      </c>
      <c r="AN85" s="35">
        <v>3.2800000000000002</v>
      </c>
      <c r="AO85" s="55">
        <v>349</v>
      </c>
      <c r="AP85" s="47">
        <v>1.25</v>
      </c>
      <c r="AQ85" s="35">
        <v>0.57000000000000006</v>
      </c>
      <c r="AR85" s="35">
        <v>0.43000000000000005</v>
      </c>
      <c r="AS85" s="35">
        <v>6.4</v>
      </c>
      <c r="AT85" s="55">
        <v>80650</v>
      </c>
    </row>
    <row r="86" spans="1:46" x14ac:dyDescent="0.2">
      <c r="A86" s="47" t="s">
        <v>483</v>
      </c>
      <c r="B86" s="47">
        <f t="shared" si="10"/>
        <v>85</v>
      </c>
      <c r="C86" s="35">
        <v>9</v>
      </c>
      <c r="D86" s="35">
        <f t="shared" si="11"/>
        <v>2020</v>
      </c>
      <c r="E86" s="35" t="s">
        <v>413</v>
      </c>
      <c r="F86" s="35" t="s">
        <v>477</v>
      </c>
      <c r="G86" s="35">
        <v>522910</v>
      </c>
      <c r="H86" s="35">
        <v>1968</v>
      </c>
      <c r="I86" s="35">
        <v>52</v>
      </c>
      <c r="J86" s="35" t="s">
        <v>390</v>
      </c>
      <c r="K86" s="35">
        <v>2016</v>
      </c>
      <c r="L86" s="35">
        <v>2023</v>
      </c>
      <c r="M86" s="35" t="s">
        <v>187</v>
      </c>
      <c r="N86" s="35" t="s">
        <v>27</v>
      </c>
      <c r="O86" s="35">
        <v>4</v>
      </c>
      <c r="P86" s="55">
        <v>1</v>
      </c>
      <c r="Q86" s="53">
        <v>119528261</v>
      </c>
      <c r="R86" s="75">
        <v>6652919</v>
      </c>
      <c r="S86" s="75">
        <v>-1296382</v>
      </c>
      <c r="T86" s="75">
        <v>63239</v>
      </c>
      <c r="U86" s="75">
        <v>27525203</v>
      </c>
      <c r="V86" s="75">
        <v>-520189</v>
      </c>
      <c r="W86" s="54">
        <v>5293298</v>
      </c>
      <c r="X86" s="53">
        <v>90094594</v>
      </c>
      <c r="Y86" s="75">
        <v>23911257</v>
      </c>
      <c r="Z86" s="75">
        <v>20418410</v>
      </c>
      <c r="AA86" s="75">
        <v>43795921</v>
      </c>
      <c r="AB86" s="75">
        <v>45304891</v>
      </c>
      <c r="AC86" s="75">
        <v>33369751</v>
      </c>
      <c r="AD86" s="75">
        <v>101732</v>
      </c>
      <c r="AE86" s="75">
        <v>11568883</v>
      </c>
      <c r="AF86" s="75">
        <v>545279</v>
      </c>
      <c r="AG86" s="75">
        <v>39453749</v>
      </c>
      <c r="AH86" s="75">
        <v>23624928</v>
      </c>
      <c r="AI86" s="54">
        <v>5851142</v>
      </c>
      <c r="AJ86" s="47">
        <v>5.45</v>
      </c>
      <c r="AK86" s="35">
        <v>0.05</v>
      </c>
      <c r="AL86" s="35">
        <v>7.0000000000000007E-2</v>
      </c>
      <c r="AM86" s="35">
        <v>-5.42</v>
      </c>
      <c r="AN86" s="35">
        <v>1.34</v>
      </c>
      <c r="AO86" s="55">
        <v>14</v>
      </c>
      <c r="AP86" s="47">
        <v>1.1500000000000001</v>
      </c>
      <c r="AQ86" s="35">
        <v>0.63000000000000012</v>
      </c>
      <c r="AR86" s="35">
        <v>0.37000000000000005</v>
      </c>
      <c r="AS86" s="35">
        <v>4.9300000000000006</v>
      </c>
      <c r="AT86" s="55"/>
    </row>
    <row r="87" spans="1:46" x14ac:dyDescent="0.2">
      <c r="A87" s="47" t="s">
        <v>484</v>
      </c>
      <c r="B87" s="47">
        <f t="shared" si="10"/>
        <v>86</v>
      </c>
      <c r="C87" s="35">
        <v>9</v>
      </c>
      <c r="D87" s="35">
        <f t="shared" si="11"/>
        <v>2021</v>
      </c>
      <c r="E87" s="35" t="s">
        <v>413</v>
      </c>
      <c r="F87" s="35" t="s">
        <v>477</v>
      </c>
      <c r="G87" s="35">
        <v>522910</v>
      </c>
      <c r="H87" s="35">
        <v>1968</v>
      </c>
      <c r="I87" s="35">
        <v>53</v>
      </c>
      <c r="J87" s="35" t="s">
        <v>390</v>
      </c>
      <c r="K87" s="35">
        <v>2016</v>
      </c>
      <c r="L87" s="35">
        <v>2023</v>
      </c>
      <c r="M87" s="35" t="s">
        <v>187</v>
      </c>
      <c r="N87" s="35" t="s">
        <v>27</v>
      </c>
      <c r="O87" s="35">
        <v>5</v>
      </c>
      <c r="P87" s="55">
        <v>1</v>
      </c>
      <c r="Q87" s="53">
        <v>135485025</v>
      </c>
      <c r="R87" s="75">
        <v>9734486</v>
      </c>
      <c r="S87" s="75">
        <v>2194936</v>
      </c>
      <c r="T87" s="75">
        <v>2768775</v>
      </c>
      <c r="U87" s="75">
        <v>31309853</v>
      </c>
      <c r="V87" s="75">
        <v>3910302</v>
      </c>
      <c r="W87" s="54">
        <v>9160647</v>
      </c>
      <c r="X87" s="53">
        <v>89747247</v>
      </c>
      <c r="Y87" s="75">
        <v>26261196</v>
      </c>
      <c r="Z87" s="75">
        <v>12566463</v>
      </c>
      <c r="AA87" s="75">
        <v>37275150</v>
      </c>
      <c r="AB87" s="75">
        <v>51653104</v>
      </c>
      <c r="AC87" s="75">
        <v>40465525</v>
      </c>
      <c r="AD87" s="75">
        <v>0</v>
      </c>
      <c r="AE87" s="75">
        <v>10819006</v>
      </c>
      <c r="AF87" s="75">
        <v>369278</v>
      </c>
      <c r="AG87" s="75">
        <v>42670572</v>
      </c>
      <c r="AH87" s="75">
        <v>18146497</v>
      </c>
      <c r="AI87" s="54">
        <v>8982532</v>
      </c>
      <c r="AJ87" s="47">
        <v>7.04</v>
      </c>
      <c r="AK87" s="35">
        <v>2</v>
      </c>
      <c r="AL87" s="35">
        <v>3.09</v>
      </c>
      <c r="AM87" s="35">
        <v>8.3600000000000012</v>
      </c>
      <c r="AN87" s="35">
        <v>0.89</v>
      </c>
      <c r="AO87" s="55">
        <v>394</v>
      </c>
      <c r="AP87" s="47">
        <v>1.21</v>
      </c>
      <c r="AQ87" s="35">
        <v>0.70000000000000007</v>
      </c>
      <c r="AR87" s="35">
        <v>0.30000000000000004</v>
      </c>
      <c r="AS87" s="35">
        <v>7.29</v>
      </c>
      <c r="AT87" s="55">
        <v>79470</v>
      </c>
    </row>
    <row r="88" spans="1:46" x14ac:dyDescent="0.2">
      <c r="A88" s="47" t="s">
        <v>485</v>
      </c>
      <c r="B88" s="47">
        <f t="shared" si="10"/>
        <v>87</v>
      </c>
      <c r="C88" s="35">
        <v>9</v>
      </c>
      <c r="D88" s="35">
        <f t="shared" si="11"/>
        <v>2022</v>
      </c>
      <c r="E88" s="35" t="s">
        <v>413</v>
      </c>
      <c r="F88" s="35" t="s">
        <v>477</v>
      </c>
      <c r="G88" s="35">
        <v>522910</v>
      </c>
      <c r="H88" s="35">
        <v>1968</v>
      </c>
      <c r="I88" s="35">
        <v>54</v>
      </c>
      <c r="J88" s="35" t="s">
        <v>390</v>
      </c>
      <c r="K88" s="35">
        <v>2016</v>
      </c>
      <c r="L88" s="35">
        <v>2023</v>
      </c>
      <c r="M88" s="35" t="s">
        <v>187</v>
      </c>
      <c r="N88" s="35" t="s">
        <v>27</v>
      </c>
      <c r="O88" s="35">
        <v>6</v>
      </c>
      <c r="P88" s="55">
        <v>1</v>
      </c>
      <c r="Q88" s="53">
        <v>158679110</v>
      </c>
      <c r="R88" s="75">
        <v>13103644</v>
      </c>
      <c r="S88" s="75">
        <v>2338383</v>
      </c>
      <c r="T88" s="75">
        <v>5697031</v>
      </c>
      <c r="U88" s="75">
        <v>36259050</v>
      </c>
      <c r="V88" s="75">
        <v>5157440</v>
      </c>
      <c r="W88" s="54">
        <v>9744996</v>
      </c>
      <c r="X88" s="53">
        <v>92373128</v>
      </c>
      <c r="Y88" s="75">
        <v>28680603</v>
      </c>
      <c r="Z88" s="75">
        <v>7521730</v>
      </c>
      <c r="AA88" s="75">
        <v>35152235</v>
      </c>
      <c r="AB88" s="75">
        <v>55042677</v>
      </c>
      <c r="AC88" s="75">
        <v>43712542</v>
      </c>
      <c r="AD88" s="75">
        <v>0</v>
      </c>
      <c r="AE88" s="75">
        <v>10786370</v>
      </c>
      <c r="AF88" s="75">
        <v>434449</v>
      </c>
      <c r="AG88" s="75">
        <v>47811123</v>
      </c>
      <c r="AH88" s="75">
        <v>13069467</v>
      </c>
      <c r="AI88" s="54">
        <v>7231554</v>
      </c>
      <c r="AJ88" s="47">
        <v>8.09</v>
      </c>
      <c r="AK88" s="35">
        <v>3.52</v>
      </c>
      <c r="AL88" s="35">
        <v>6.17</v>
      </c>
      <c r="AM88" s="35">
        <v>8.15</v>
      </c>
      <c r="AN88" s="35">
        <v>0.64000000000000012</v>
      </c>
      <c r="AO88" s="55">
        <v>417</v>
      </c>
      <c r="AP88" s="47">
        <v>1.1500000000000001</v>
      </c>
      <c r="AQ88" s="35">
        <v>0.79</v>
      </c>
      <c r="AR88" s="35">
        <v>0.21000000000000002</v>
      </c>
      <c r="AS88" s="35">
        <v>5.74</v>
      </c>
      <c r="AT88" s="55">
        <v>86950</v>
      </c>
    </row>
    <row r="89" spans="1:46" x14ac:dyDescent="0.2">
      <c r="A89" s="56" t="s">
        <v>486</v>
      </c>
      <c r="B89" s="56">
        <f t="shared" si="10"/>
        <v>88</v>
      </c>
      <c r="C89" s="45">
        <v>9</v>
      </c>
      <c r="D89" s="45">
        <f t="shared" si="11"/>
        <v>2023</v>
      </c>
      <c r="E89" s="45" t="s">
        <v>413</v>
      </c>
      <c r="F89" s="45" t="s">
        <v>477</v>
      </c>
      <c r="G89" s="45">
        <v>522910</v>
      </c>
      <c r="H89" s="45">
        <v>1968</v>
      </c>
      <c r="I89" s="45">
        <v>55</v>
      </c>
      <c r="J89" s="45" t="s">
        <v>390</v>
      </c>
      <c r="K89" s="45">
        <v>2016</v>
      </c>
      <c r="L89" s="45">
        <v>2023</v>
      </c>
      <c r="M89" s="45" t="s">
        <v>187</v>
      </c>
      <c r="N89" s="45" t="s">
        <v>27</v>
      </c>
      <c r="O89" s="45">
        <v>7</v>
      </c>
      <c r="P89" s="60">
        <v>1</v>
      </c>
      <c r="Q89" s="57">
        <v>170695585</v>
      </c>
      <c r="R89" s="58">
        <v>6807463</v>
      </c>
      <c r="S89" s="58">
        <v>-3210776</v>
      </c>
      <c r="T89" s="58">
        <v>-2328543</v>
      </c>
      <c r="U89" s="58">
        <v>38343562</v>
      </c>
      <c r="V89" s="58">
        <v>-31821</v>
      </c>
      <c r="W89" s="59">
        <v>5925230</v>
      </c>
      <c r="X89" s="57">
        <v>88150329</v>
      </c>
      <c r="Y89" s="58">
        <v>25469827</v>
      </c>
      <c r="Z89" s="58">
        <v>-10791345</v>
      </c>
      <c r="AA89" s="58">
        <v>32255281</v>
      </c>
      <c r="AB89" s="58">
        <v>54240241</v>
      </c>
      <c r="AC89" s="58">
        <v>42958674</v>
      </c>
      <c r="AD89" s="58">
        <v>0</v>
      </c>
      <c r="AE89" s="58">
        <v>10791345</v>
      </c>
      <c r="AF89" s="58">
        <v>1192026</v>
      </c>
      <c r="AG89" s="58">
        <v>51984989</v>
      </c>
      <c r="AH89" s="58">
        <v>7746924</v>
      </c>
      <c r="AI89" s="59">
        <v>2255252</v>
      </c>
      <c r="AJ89" s="56">
        <v>3.9099999999999997</v>
      </c>
      <c r="AK89" s="45">
        <v>-1.34</v>
      </c>
      <c r="AL89" s="45">
        <v>-2.64</v>
      </c>
      <c r="AM89" s="45">
        <v>-12.61</v>
      </c>
      <c r="AN89" s="45">
        <v>0</v>
      </c>
      <c r="AO89" s="60">
        <v>428</v>
      </c>
      <c r="AP89" s="56">
        <v>1.04</v>
      </c>
      <c r="AQ89" s="45">
        <v>0.87000000000000011</v>
      </c>
      <c r="AR89" s="45">
        <v>0.13</v>
      </c>
      <c r="AS89" s="45">
        <v>4.4800000000000004</v>
      </c>
      <c r="AT89" s="60">
        <v>89590</v>
      </c>
    </row>
    <row r="90" spans="1:46" x14ac:dyDescent="0.2">
      <c r="A90" s="47" t="s">
        <v>487</v>
      </c>
      <c r="B90" s="47">
        <f t="shared" si="10"/>
        <v>89</v>
      </c>
      <c r="C90" s="35">
        <v>10</v>
      </c>
      <c r="D90" s="35">
        <v>2014</v>
      </c>
      <c r="E90" s="35" t="s">
        <v>488</v>
      </c>
      <c r="F90" s="35" t="s">
        <v>489</v>
      </c>
      <c r="G90" s="35">
        <v>862300</v>
      </c>
      <c r="H90" s="35">
        <v>2007</v>
      </c>
      <c r="I90" s="35">
        <v>7</v>
      </c>
      <c r="J90" s="35" t="s">
        <v>390</v>
      </c>
      <c r="K90" s="35">
        <v>2016</v>
      </c>
      <c r="L90" s="35">
        <v>2020</v>
      </c>
      <c r="M90" s="35" t="s">
        <v>424</v>
      </c>
      <c r="N90" s="35" t="s">
        <v>458</v>
      </c>
      <c r="O90" s="35">
        <v>0</v>
      </c>
      <c r="P90" s="55">
        <v>0</v>
      </c>
      <c r="Q90" s="53">
        <v>0</v>
      </c>
      <c r="R90" s="75">
        <v>549</v>
      </c>
      <c r="S90" s="75">
        <v>69</v>
      </c>
      <c r="T90" s="75">
        <v>549</v>
      </c>
      <c r="U90" s="75">
        <v>549</v>
      </c>
      <c r="V90" s="75">
        <v>69</v>
      </c>
      <c r="W90" s="54">
        <v>69</v>
      </c>
      <c r="X90" s="53">
        <v>7569</v>
      </c>
      <c r="Y90" s="75">
        <v>7519</v>
      </c>
      <c r="Z90" s="75">
        <v>0</v>
      </c>
      <c r="AA90" s="75">
        <v>0</v>
      </c>
      <c r="AB90" s="75">
        <v>69</v>
      </c>
      <c r="AC90" s="75">
        <v>69</v>
      </c>
      <c r="AD90" s="75">
        <v>0</v>
      </c>
      <c r="AE90" s="75">
        <v>0</v>
      </c>
      <c r="AF90" s="75">
        <v>0</v>
      </c>
      <c r="AG90" s="75">
        <v>50</v>
      </c>
      <c r="AH90" s="75">
        <v>0</v>
      </c>
      <c r="AI90" s="54">
        <v>19</v>
      </c>
      <c r="AJ90" s="47">
        <v>35.49</v>
      </c>
      <c r="AK90" s="35"/>
      <c r="AL90" s="35">
        <v>7.25</v>
      </c>
      <c r="AM90" s="35">
        <v>0.92</v>
      </c>
      <c r="AN90" s="35">
        <v>0</v>
      </c>
      <c r="AO90" s="55">
        <v>0</v>
      </c>
      <c r="AP90" s="47">
        <v>1.3800000000000001</v>
      </c>
      <c r="AQ90" s="35">
        <v>1</v>
      </c>
      <c r="AR90" s="35">
        <v>0</v>
      </c>
      <c r="AS90" s="35">
        <v>0</v>
      </c>
      <c r="AT90" s="55"/>
    </row>
    <row r="91" spans="1:46" x14ac:dyDescent="0.2">
      <c r="A91" s="47" t="s">
        <v>490</v>
      </c>
      <c r="B91" s="47">
        <f t="shared" si="10"/>
        <v>90</v>
      </c>
      <c r="C91" s="35">
        <v>10</v>
      </c>
      <c r="D91" s="35">
        <f>D90+1</f>
        <v>2015</v>
      </c>
      <c r="E91" s="35" t="s">
        <v>488</v>
      </c>
      <c r="F91" s="35" t="s">
        <v>489</v>
      </c>
      <c r="G91" s="35">
        <v>862300</v>
      </c>
      <c r="H91" s="35">
        <v>2007</v>
      </c>
      <c r="I91" s="35">
        <v>8</v>
      </c>
      <c r="J91" s="35" t="s">
        <v>390</v>
      </c>
      <c r="K91" s="35">
        <v>2016</v>
      </c>
      <c r="L91" s="35">
        <v>2020</v>
      </c>
      <c r="M91" s="35" t="s">
        <v>424</v>
      </c>
      <c r="N91" s="35" t="s">
        <v>458</v>
      </c>
      <c r="O91" s="35">
        <v>0</v>
      </c>
      <c r="P91" s="55">
        <v>0</v>
      </c>
      <c r="Q91" s="53">
        <v>0</v>
      </c>
      <c r="R91" s="75">
        <v>22</v>
      </c>
      <c r="S91" s="75">
        <v>22</v>
      </c>
      <c r="T91" s="75">
        <v>22</v>
      </c>
      <c r="U91" s="75">
        <v>22</v>
      </c>
      <c r="V91" s="75">
        <v>22</v>
      </c>
      <c r="W91" s="54">
        <v>22</v>
      </c>
      <c r="X91" s="53">
        <v>7591</v>
      </c>
      <c r="Y91" s="75">
        <v>7541</v>
      </c>
      <c r="Z91" s="75"/>
      <c r="AA91" s="75">
        <v>0</v>
      </c>
      <c r="AB91" s="75">
        <v>91</v>
      </c>
      <c r="AC91" s="75">
        <v>91</v>
      </c>
      <c r="AD91" s="75">
        <v>0</v>
      </c>
      <c r="AE91" s="75">
        <v>0</v>
      </c>
      <c r="AF91" s="75">
        <v>0</v>
      </c>
      <c r="AG91" s="75">
        <v>50</v>
      </c>
      <c r="AH91" s="75">
        <v>0</v>
      </c>
      <c r="AI91" s="54">
        <v>41</v>
      </c>
      <c r="AJ91" s="47">
        <v>3.17</v>
      </c>
      <c r="AK91" s="35">
        <v>3.17</v>
      </c>
      <c r="AL91" s="35">
        <v>0.29000000000000004</v>
      </c>
      <c r="AM91" s="35">
        <v>0.29000000000000004</v>
      </c>
      <c r="AN91" s="35"/>
      <c r="AO91" s="55">
        <v>0</v>
      </c>
      <c r="AP91" s="47">
        <v>1.82</v>
      </c>
      <c r="AQ91" s="35">
        <v>1</v>
      </c>
      <c r="AR91" s="35">
        <v>0</v>
      </c>
      <c r="AS91" s="35"/>
      <c r="AT91" s="55"/>
    </row>
    <row r="92" spans="1:46" x14ac:dyDescent="0.2">
      <c r="A92" s="47" t="s">
        <v>491</v>
      </c>
      <c r="B92" s="47">
        <f t="shared" si="10"/>
        <v>91</v>
      </c>
      <c r="C92" s="35">
        <v>10</v>
      </c>
      <c r="D92" s="35">
        <f t="shared" ref="D92:D98" si="12">D91+1</f>
        <v>2016</v>
      </c>
      <c r="E92" s="35" t="s">
        <v>488</v>
      </c>
      <c r="F92" s="35" t="s">
        <v>489</v>
      </c>
      <c r="G92" s="35">
        <v>862300</v>
      </c>
      <c r="H92" s="35">
        <v>2007</v>
      </c>
      <c r="I92" s="35">
        <v>9</v>
      </c>
      <c r="J92" s="35" t="s">
        <v>390</v>
      </c>
      <c r="K92" s="35">
        <v>2016</v>
      </c>
      <c r="L92" s="35">
        <v>2020</v>
      </c>
      <c r="M92" s="35" t="s">
        <v>424</v>
      </c>
      <c r="N92" s="35" t="s">
        <v>458</v>
      </c>
      <c r="O92" s="35">
        <v>0</v>
      </c>
      <c r="P92" s="55">
        <v>1</v>
      </c>
      <c r="Q92" s="53">
        <v>0</v>
      </c>
      <c r="R92" s="75">
        <v>-6103</v>
      </c>
      <c r="S92" s="75">
        <v>-6404</v>
      </c>
      <c r="T92" s="75">
        <v>-6103</v>
      </c>
      <c r="U92" s="75">
        <v>-6103</v>
      </c>
      <c r="V92" s="75">
        <v>-6404</v>
      </c>
      <c r="W92" s="54">
        <v>-6404</v>
      </c>
      <c r="X92" s="53">
        <v>34387730</v>
      </c>
      <c r="Y92" s="75">
        <v>34366137</v>
      </c>
      <c r="Z92" s="75"/>
      <c r="AA92" s="75">
        <v>34363078</v>
      </c>
      <c r="AB92" s="75">
        <v>18946</v>
      </c>
      <c r="AC92" s="75">
        <v>1294</v>
      </c>
      <c r="AD92" s="75">
        <v>0</v>
      </c>
      <c r="AE92" s="75">
        <v>17652</v>
      </c>
      <c r="AF92" s="75">
        <v>0</v>
      </c>
      <c r="AG92" s="75">
        <v>21593</v>
      </c>
      <c r="AH92" s="75">
        <v>0</v>
      </c>
      <c r="AI92" s="54">
        <v>-2647</v>
      </c>
      <c r="AJ92" s="47">
        <v>-953.59</v>
      </c>
      <c r="AK92" s="35"/>
      <c r="AL92" s="35">
        <v>-0.02</v>
      </c>
      <c r="AM92" s="35">
        <v>-0.02</v>
      </c>
      <c r="AN92" s="35"/>
      <c r="AO92" s="55">
        <v>0</v>
      </c>
      <c r="AP92" s="47">
        <v>0.88</v>
      </c>
      <c r="AQ92" s="35">
        <v>1</v>
      </c>
      <c r="AR92" s="35">
        <v>0</v>
      </c>
      <c r="AS92" s="35"/>
      <c r="AT92" s="55"/>
    </row>
    <row r="93" spans="1:46" x14ac:dyDescent="0.2">
      <c r="A93" s="47" t="s">
        <v>492</v>
      </c>
      <c r="B93" s="47">
        <f t="shared" si="10"/>
        <v>92</v>
      </c>
      <c r="C93" s="35">
        <v>10</v>
      </c>
      <c r="D93" s="35">
        <f t="shared" si="12"/>
        <v>2017</v>
      </c>
      <c r="E93" s="35" t="s">
        <v>488</v>
      </c>
      <c r="F93" s="35" t="s">
        <v>489</v>
      </c>
      <c r="G93" s="35">
        <v>862300</v>
      </c>
      <c r="H93" s="35">
        <v>2007</v>
      </c>
      <c r="I93" s="35">
        <v>10</v>
      </c>
      <c r="J93" s="35" t="s">
        <v>390</v>
      </c>
      <c r="K93" s="35">
        <v>2016</v>
      </c>
      <c r="L93" s="35">
        <v>2020</v>
      </c>
      <c r="M93" s="35" t="s">
        <v>424</v>
      </c>
      <c r="N93" s="35" t="s">
        <v>458</v>
      </c>
      <c r="O93" s="35">
        <v>1</v>
      </c>
      <c r="P93" s="55">
        <v>1</v>
      </c>
      <c r="Q93" s="53">
        <v>20232024</v>
      </c>
      <c r="R93" s="75">
        <v>-1124231</v>
      </c>
      <c r="S93" s="75">
        <v>-6489224</v>
      </c>
      <c r="T93" s="75">
        <v>-6908588</v>
      </c>
      <c r="U93" s="75">
        <v>4531348</v>
      </c>
      <c r="V93" s="75">
        <v>-7570232</v>
      </c>
      <c r="W93" s="54">
        <v>-704867</v>
      </c>
      <c r="X93" s="53">
        <v>78273461</v>
      </c>
      <c r="Y93" s="75">
        <v>37484923</v>
      </c>
      <c r="Z93" s="75">
        <v>19994176</v>
      </c>
      <c r="AA93" s="75">
        <v>70241694</v>
      </c>
      <c r="AB93" s="75">
        <v>7529656</v>
      </c>
      <c r="AC93" s="75">
        <v>3673181</v>
      </c>
      <c r="AD93" s="75">
        <v>0</v>
      </c>
      <c r="AE93" s="75">
        <v>3550264</v>
      </c>
      <c r="AF93" s="75">
        <v>53750</v>
      </c>
      <c r="AG93" s="75">
        <v>13182693</v>
      </c>
      <c r="AH93" s="75">
        <v>19660849</v>
      </c>
      <c r="AI93" s="54">
        <v>-5653037</v>
      </c>
      <c r="AJ93" s="47">
        <v>-5.53</v>
      </c>
      <c r="AK93" s="35">
        <v>-33.97</v>
      </c>
      <c r="AL93" s="35">
        <v>-8.83</v>
      </c>
      <c r="AM93" s="35">
        <v>-17.310000000000002</v>
      </c>
      <c r="AN93" s="35">
        <v>0.63000000000000012</v>
      </c>
      <c r="AO93" s="55">
        <v>139</v>
      </c>
      <c r="AP93" s="47">
        <v>0.57000000000000006</v>
      </c>
      <c r="AQ93" s="35">
        <v>0.4</v>
      </c>
      <c r="AR93" s="35">
        <v>0.60000000000000009</v>
      </c>
      <c r="AS93" s="35">
        <v>-12.54</v>
      </c>
      <c r="AT93" s="55">
        <v>32600</v>
      </c>
    </row>
    <row r="94" spans="1:46" x14ac:dyDescent="0.2">
      <c r="A94" s="47" t="s">
        <v>493</v>
      </c>
      <c r="B94" s="47">
        <f t="shared" si="10"/>
        <v>93</v>
      </c>
      <c r="C94" s="35">
        <v>10</v>
      </c>
      <c r="D94" s="35">
        <f t="shared" si="12"/>
        <v>2018</v>
      </c>
      <c r="E94" s="35" t="s">
        <v>488</v>
      </c>
      <c r="F94" s="35" t="s">
        <v>489</v>
      </c>
      <c r="G94" s="35">
        <v>862300</v>
      </c>
      <c r="H94" s="35">
        <v>2007</v>
      </c>
      <c r="I94" s="35">
        <v>11</v>
      </c>
      <c r="J94" s="35" t="s">
        <v>390</v>
      </c>
      <c r="K94" s="35">
        <v>2016</v>
      </c>
      <c r="L94" s="35">
        <v>2020</v>
      </c>
      <c r="M94" s="35" t="s">
        <v>424</v>
      </c>
      <c r="N94" s="35" t="s">
        <v>458</v>
      </c>
      <c r="O94" s="35">
        <v>2</v>
      </c>
      <c r="P94" s="55">
        <v>1</v>
      </c>
      <c r="Q94" s="53">
        <v>27217388</v>
      </c>
      <c r="R94" s="75">
        <v>-5421511</v>
      </c>
      <c r="S94" s="75">
        <v>-24457793</v>
      </c>
      <c r="T94" s="75">
        <v>-22118570</v>
      </c>
      <c r="U94" s="75">
        <v>4272369</v>
      </c>
      <c r="V94" s="75">
        <v>-24457793</v>
      </c>
      <c r="W94" s="54">
        <v>-7760734</v>
      </c>
      <c r="X94" s="53">
        <v>75398963</v>
      </c>
      <c r="Y94" s="75">
        <v>20427130</v>
      </c>
      <c r="Z94" s="75">
        <v>20979475</v>
      </c>
      <c r="AA94" s="75">
        <v>67179130</v>
      </c>
      <c r="AB94" s="75">
        <v>7572127</v>
      </c>
      <c r="AC94" s="75">
        <v>4622943</v>
      </c>
      <c r="AD94" s="75">
        <v>0</v>
      </c>
      <c r="AE94" s="75">
        <v>2581223</v>
      </c>
      <c r="AF94" s="75">
        <v>744828</v>
      </c>
      <c r="AG94" s="75">
        <v>23689215</v>
      </c>
      <c r="AH94" s="75">
        <v>21076188</v>
      </c>
      <c r="AI94" s="54">
        <v>-16117088</v>
      </c>
      <c r="AJ94" s="47">
        <v>-19.7</v>
      </c>
      <c r="AK94" s="35"/>
      <c r="AL94" s="35">
        <v>-29.34</v>
      </c>
      <c r="AM94" s="35">
        <v>-119.73</v>
      </c>
      <c r="AN94" s="35">
        <v>1.1500000000000001</v>
      </c>
      <c r="AO94" s="55">
        <v>217</v>
      </c>
      <c r="AP94" s="47">
        <v>0.32000000000000006</v>
      </c>
      <c r="AQ94" s="35">
        <v>0.53</v>
      </c>
      <c r="AR94" s="35">
        <v>0.47000000000000003</v>
      </c>
      <c r="AS94" s="35">
        <v>-16.2</v>
      </c>
      <c r="AT94" s="55">
        <v>19690</v>
      </c>
    </row>
    <row r="95" spans="1:46" x14ac:dyDescent="0.2">
      <c r="A95" s="47" t="s">
        <v>494</v>
      </c>
      <c r="B95" s="47">
        <f t="shared" si="10"/>
        <v>94</v>
      </c>
      <c r="C95" s="35">
        <v>10</v>
      </c>
      <c r="D95" s="35">
        <f t="shared" si="12"/>
        <v>2019</v>
      </c>
      <c r="E95" s="35" t="s">
        <v>488</v>
      </c>
      <c r="F95" s="35" t="s">
        <v>489</v>
      </c>
      <c r="G95" s="35">
        <v>862300</v>
      </c>
      <c r="H95" s="35">
        <v>2007</v>
      </c>
      <c r="I95" s="35">
        <v>12</v>
      </c>
      <c r="J95" s="35" t="s">
        <v>390</v>
      </c>
      <c r="K95" s="35">
        <v>2016</v>
      </c>
      <c r="L95" s="35">
        <v>2020</v>
      </c>
      <c r="M95" s="35" t="s">
        <v>424</v>
      </c>
      <c r="N95" s="35" t="s">
        <v>458</v>
      </c>
      <c r="O95" s="35">
        <v>3</v>
      </c>
      <c r="P95" s="55">
        <v>1</v>
      </c>
      <c r="Q95" s="53">
        <v>26772311</v>
      </c>
      <c r="R95" s="75">
        <v>-5508353</v>
      </c>
      <c r="S95" s="75">
        <v>-17100042</v>
      </c>
      <c r="T95" s="75">
        <v>-14144122</v>
      </c>
      <c r="U95" s="75">
        <v>4765098</v>
      </c>
      <c r="V95" s="75">
        <v>-17695092</v>
      </c>
      <c r="W95" s="54">
        <v>-8464273</v>
      </c>
      <c r="X95" s="53">
        <v>73535522</v>
      </c>
      <c r="Y95" s="75">
        <v>12327088</v>
      </c>
      <c r="Z95" s="75">
        <v>22348857</v>
      </c>
      <c r="AA95" s="75">
        <v>61659588</v>
      </c>
      <c r="AB95" s="75">
        <v>11495898</v>
      </c>
      <c r="AC95" s="75">
        <v>8432769</v>
      </c>
      <c r="AD95" s="75">
        <v>0</v>
      </c>
      <c r="AE95" s="75">
        <v>2424656</v>
      </c>
      <c r="AF95" s="75">
        <v>1537072</v>
      </c>
      <c r="AG95" s="75">
        <v>20443035</v>
      </c>
      <c r="AH95" s="75">
        <v>29559448</v>
      </c>
      <c r="AI95" s="54">
        <v>-8947137</v>
      </c>
      <c r="AJ95" s="47">
        <v>-20.41</v>
      </c>
      <c r="AK95" s="35"/>
      <c r="AL95" s="35">
        <v>-19.23</v>
      </c>
      <c r="AM95" s="35">
        <v>-138.72</v>
      </c>
      <c r="AN95" s="35">
        <v>2.0099999999999998</v>
      </c>
      <c r="AO95" s="55">
        <v>222</v>
      </c>
      <c r="AP95" s="47">
        <v>0.56000000000000005</v>
      </c>
      <c r="AQ95" s="35">
        <v>0.41000000000000003</v>
      </c>
      <c r="AR95" s="35">
        <v>0.59</v>
      </c>
      <c r="AS95" s="35">
        <v>-1.6300000000000001</v>
      </c>
      <c r="AT95" s="55">
        <v>21460</v>
      </c>
    </row>
    <row r="96" spans="1:46" x14ac:dyDescent="0.2">
      <c r="A96" s="47" t="s">
        <v>495</v>
      </c>
      <c r="B96" s="47">
        <f t="shared" si="10"/>
        <v>95</v>
      </c>
      <c r="C96" s="35">
        <v>10</v>
      </c>
      <c r="D96" s="35">
        <f t="shared" si="12"/>
        <v>2020</v>
      </c>
      <c r="E96" s="35" t="s">
        <v>488</v>
      </c>
      <c r="F96" s="35" t="s">
        <v>489</v>
      </c>
      <c r="G96" s="35">
        <v>862300</v>
      </c>
      <c r="H96" s="35">
        <v>2007</v>
      </c>
      <c r="I96" s="35">
        <v>13</v>
      </c>
      <c r="J96" s="35" t="s">
        <v>390</v>
      </c>
      <c r="K96" s="35">
        <v>2016</v>
      </c>
      <c r="L96" s="35">
        <v>2020</v>
      </c>
      <c r="M96" s="35" t="s">
        <v>424</v>
      </c>
      <c r="N96" s="35" t="s">
        <v>458</v>
      </c>
      <c r="O96" s="35">
        <v>4</v>
      </c>
      <c r="P96" s="55">
        <v>1</v>
      </c>
      <c r="Q96" s="53">
        <v>20004756</v>
      </c>
      <c r="R96" s="75">
        <v>-4045013</v>
      </c>
      <c r="S96" s="75">
        <v>-6593864</v>
      </c>
      <c r="T96" s="75">
        <v>-5545837</v>
      </c>
      <c r="U96" s="75">
        <v>4788460</v>
      </c>
      <c r="V96" s="75">
        <v>-7021243</v>
      </c>
      <c r="W96" s="54">
        <v>-5093040</v>
      </c>
      <c r="X96" s="53">
        <v>71166803</v>
      </c>
      <c r="Y96" s="75">
        <v>5733222</v>
      </c>
      <c r="Z96" s="75">
        <v>27532312</v>
      </c>
      <c r="AA96" s="75">
        <v>62044893</v>
      </c>
      <c r="AB96" s="75">
        <v>8968604</v>
      </c>
      <c r="AC96" s="75">
        <v>6623151</v>
      </c>
      <c r="AD96" s="75">
        <v>0</v>
      </c>
      <c r="AE96" s="75">
        <v>1483204</v>
      </c>
      <c r="AF96" s="75">
        <v>538454</v>
      </c>
      <c r="AG96" s="75">
        <v>22085196</v>
      </c>
      <c r="AH96" s="75">
        <v>33747549</v>
      </c>
      <c r="AI96" s="54">
        <v>-13116592</v>
      </c>
      <c r="AJ96" s="47">
        <v>-18.759999999999998</v>
      </c>
      <c r="AK96" s="35">
        <v>-25.72</v>
      </c>
      <c r="AL96" s="35">
        <v>-7.79</v>
      </c>
      <c r="AM96" s="35">
        <v>-115.01</v>
      </c>
      <c r="AN96" s="35">
        <v>5.0599999999999996</v>
      </c>
      <c r="AO96" s="55">
        <v>193</v>
      </c>
      <c r="AP96" s="47">
        <v>0.41000000000000003</v>
      </c>
      <c r="AQ96" s="35">
        <v>0.4</v>
      </c>
      <c r="AR96" s="35">
        <v>0.60000000000000009</v>
      </c>
      <c r="AS96" s="35">
        <v>-4.3099999999999996</v>
      </c>
      <c r="AT96" s="55">
        <v>24810</v>
      </c>
    </row>
    <row r="97" spans="1:46" x14ac:dyDescent="0.2">
      <c r="A97" s="47" t="s">
        <v>496</v>
      </c>
      <c r="B97" s="47">
        <f t="shared" si="10"/>
        <v>96</v>
      </c>
      <c r="C97" s="35">
        <v>10</v>
      </c>
      <c r="D97" s="35">
        <f t="shared" si="12"/>
        <v>2021</v>
      </c>
      <c r="E97" s="35" t="s">
        <v>488</v>
      </c>
      <c r="F97" s="35" t="s">
        <v>489</v>
      </c>
      <c r="G97" s="35">
        <v>862300</v>
      </c>
      <c r="H97" s="35">
        <v>2007</v>
      </c>
      <c r="I97" s="35">
        <v>14</v>
      </c>
      <c r="J97" s="35" t="s">
        <v>390</v>
      </c>
      <c r="K97" s="35">
        <v>2016</v>
      </c>
      <c r="L97" s="35">
        <v>2020</v>
      </c>
      <c r="M97" s="35" t="s">
        <v>424</v>
      </c>
      <c r="N97" s="35" t="s">
        <v>458</v>
      </c>
      <c r="O97" s="35">
        <v>0</v>
      </c>
      <c r="P97" s="55">
        <v>0</v>
      </c>
      <c r="Q97" s="53">
        <v>24991920</v>
      </c>
      <c r="R97" s="75">
        <v>-1173711</v>
      </c>
      <c r="S97" s="75">
        <v>-1203837</v>
      </c>
      <c r="T97" s="75">
        <v>-1173711</v>
      </c>
      <c r="U97" s="75">
        <v>5745292</v>
      </c>
      <c r="V97" s="75">
        <v>-1897468</v>
      </c>
      <c r="W97" s="54">
        <v>-1203837</v>
      </c>
      <c r="X97" s="53">
        <v>74738676</v>
      </c>
      <c r="Y97" s="75">
        <v>8529385</v>
      </c>
      <c r="Z97" s="75">
        <v>27746529</v>
      </c>
      <c r="AA97" s="75">
        <v>63924844</v>
      </c>
      <c r="AB97" s="75">
        <v>10617754</v>
      </c>
      <c r="AC97" s="75">
        <v>8323799</v>
      </c>
      <c r="AD97" s="75">
        <v>3085</v>
      </c>
      <c r="AE97" s="75">
        <v>1243694</v>
      </c>
      <c r="AF97" s="75">
        <v>514864</v>
      </c>
      <c r="AG97" s="75">
        <v>24586628</v>
      </c>
      <c r="AH97" s="75">
        <v>32984000</v>
      </c>
      <c r="AI97" s="54">
        <v>-13968874</v>
      </c>
      <c r="AJ97" s="47">
        <v>-4.38</v>
      </c>
      <c r="AK97" s="35">
        <v>-4.38</v>
      </c>
      <c r="AL97" s="35">
        <v>-1.57</v>
      </c>
      <c r="AM97" s="35">
        <v>-14.11</v>
      </c>
      <c r="AN97" s="35">
        <v>3.4</v>
      </c>
      <c r="AO97" s="55">
        <v>207</v>
      </c>
      <c r="AP97" s="47">
        <v>0.43000000000000005</v>
      </c>
      <c r="AQ97" s="35">
        <v>0.43000000000000005</v>
      </c>
      <c r="AR97" s="35">
        <v>0.57000000000000006</v>
      </c>
      <c r="AS97" s="35">
        <v>-4.96</v>
      </c>
      <c r="AT97" s="55">
        <v>27760</v>
      </c>
    </row>
    <row r="98" spans="1:46" x14ac:dyDescent="0.2">
      <c r="A98" s="56" t="s">
        <v>497</v>
      </c>
      <c r="B98" s="56">
        <f t="shared" si="10"/>
        <v>97</v>
      </c>
      <c r="C98" s="45">
        <v>10</v>
      </c>
      <c r="D98" s="45">
        <f t="shared" si="12"/>
        <v>2022</v>
      </c>
      <c r="E98" s="45" t="s">
        <v>488</v>
      </c>
      <c r="F98" s="45" t="s">
        <v>489</v>
      </c>
      <c r="G98" s="45">
        <v>862300</v>
      </c>
      <c r="H98" s="45">
        <v>2007</v>
      </c>
      <c r="I98" s="45">
        <v>15</v>
      </c>
      <c r="J98" s="45" t="s">
        <v>390</v>
      </c>
      <c r="K98" s="45">
        <v>2016</v>
      </c>
      <c r="L98" s="45">
        <v>2020</v>
      </c>
      <c r="M98" s="45" t="s">
        <v>424</v>
      </c>
      <c r="N98" s="45" t="s">
        <v>458</v>
      </c>
      <c r="O98" s="45">
        <v>0</v>
      </c>
      <c r="P98" s="60">
        <v>0</v>
      </c>
      <c r="Q98" s="57">
        <v>42801802</v>
      </c>
      <c r="R98" s="58">
        <v>1371862</v>
      </c>
      <c r="S98" s="58">
        <v>-888091</v>
      </c>
      <c r="T98" s="58">
        <v>1367761</v>
      </c>
      <c r="U98" s="58">
        <v>11952448</v>
      </c>
      <c r="V98" s="58">
        <v>-425470</v>
      </c>
      <c r="W98" s="59">
        <v>-883990</v>
      </c>
      <c r="X98" s="57">
        <v>78987751</v>
      </c>
      <c r="Y98" s="58">
        <v>13390677</v>
      </c>
      <c r="Z98" s="58">
        <v>28490049</v>
      </c>
      <c r="AA98" s="58">
        <v>61491490</v>
      </c>
      <c r="AB98" s="58">
        <v>17285118</v>
      </c>
      <c r="AC98" s="58">
        <v>11722955</v>
      </c>
      <c r="AD98" s="58">
        <v>116587</v>
      </c>
      <c r="AE98" s="58">
        <v>3576604</v>
      </c>
      <c r="AF98" s="58">
        <v>397275</v>
      </c>
      <c r="AG98" s="58">
        <v>25290926</v>
      </c>
      <c r="AH98" s="58">
        <v>28440667</v>
      </c>
      <c r="AI98" s="59">
        <v>-8005808</v>
      </c>
      <c r="AJ98" s="56">
        <v>2.9899999999999998</v>
      </c>
      <c r="AK98" s="45">
        <v>2.98</v>
      </c>
      <c r="AL98" s="45">
        <v>1.7300000000000002</v>
      </c>
      <c r="AM98" s="45">
        <v>-6.63</v>
      </c>
      <c r="AN98" s="45">
        <v>2.3899999999999997</v>
      </c>
      <c r="AO98" s="60">
        <v>343</v>
      </c>
      <c r="AP98" s="56">
        <v>0.68</v>
      </c>
      <c r="AQ98" s="45">
        <v>0.47000000000000003</v>
      </c>
      <c r="AR98" s="45">
        <v>0.53</v>
      </c>
      <c r="AS98" s="45">
        <v>-0.21000000000000002</v>
      </c>
      <c r="AT98" s="60">
        <v>34850</v>
      </c>
    </row>
    <row r="99" spans="1:46" x14ac:dyDescent="0.2">
      <c r="A99" s="47" t="s">
        <v>498</v>
      </c>
      <c r="B99" s="47">
        <f t="shared" si="10"/>
        <v>98</v>
      </c>
      <c r="C99" s="35">
        <v>11</v>
      </c>
      <c r="D99" s="35">
        <v>2014</v>
      </c>
      <c r="E99" s="35" t="s">
        <v>499</v>
      </c>
      <c r="F99" s="35" t="s">
        <v>389</v>
      </c>
      <c r="G99" s="35">
        <v>282920</v>
      </c>
      <c r="H99" s="35">
        <v>2002</v>
      </c>
      <c r="I99" s="35">
        <v>12</v>
      </c>
      <c r="J99" s="35" t="s">
        <v>390</v>
      </c>
      <c r="K99" s="35">
        <v>2016</v>
      </c>
      <c r="L99" s="35" t="s">
        <v>257</v>
      </c>
      <c r="M99" s="35" t="s">
        <v>16</v>
      </c>
      <c r="N99" s="35" t="s">
        <v>187</v>
      </c>
      <c r="O99" s="35">
        <v>0</v>
      </c>
      <c r="P99" s="55">
        <v>0</v>
      </c>
      <c r="Q99" s="53">
        <v>33102669</v>
      </c>
      <c r="R99" s="75">
        <v>339925</v>
      </c>
      <c r="S99" s="75">
        <v>-135402</v>
      </c>
      <c r="T99" s="75">
        <v>-1348600</v>
      </c>
      <c r="U99" s="75">
        <v>7482253</v>
      </c>
      <c r="V99" s="75">
        <v>453935</v>
      </c>
      <c r="W99" s="54">
        <v>1553123</v>
      </c>
      <c r="X99" s="53">
        <v>54028559</v>
      </c>
      <c r="Y99" s="75">
        <v>5365486</v>
      </c>
      <c r="Z99" s="75">
        <v>-1545205</v>
      </c>
      <c r="AA99" s="75">
        <v>28801573</v>
      </c>
      <c r="AB99" s="75">
        <v>25128354</v>
      </c>
      <c r="AC99" s="75">
        <v>14141363</v>
      </c>
      <c r="AD99" s="75">
        <v>781434</v>
      </c>
      <c r="AE99" s="75">
        <v>3835830</v>
      </c>
      <c r="AF99" s="75">
        <v>1188996</v>
      </c>
      <c r="AG99" s="75">
        <v>17986358</v>
      </c>
      <c r="AH99" s="75">
        <v>28383917</v>
      </c>
      <c r="AI99" s="54">
        <v>7141996</v>
      </c>
      <c r="AJ99" s="47">
        <v>0.93</v>
      </c>
      <c r="AK99" s="35">
        <v>-3.67</v>
      </c>
      <c r="AL99" s="35">
        <v>-2.5</v>
      </c>
      <c r="AM99" s="35">
        <v>-2.52</v>
      </c>
      <c r="AN99" s="35">
        <v>0.43000000000000005</v>
      </c>
      <c r="AO99" s="55">
        <v>127</v>
      </c>
      <c r="AP99" s="47">
        <v>1.4</v>
      </c>
      <c r="AQ99" s="35">
        <v>0.39</v>
      </c>
      <c r="AR99" s="35">
        <v>0.6100000000000001</v>
      </c>
      <c r="AS99" s="35">
        <v>13.239999999999998</v>
      </c>
      <c r="AT99" s="55">
        <v>58920</v>
      </c>
    </row>
    <row r="100" spans="1:46" x14ac:dyDescent="0.2">
      <c r="A100" s="47" t="s">
        <v>500</v>
      </c>
      <c r="B100" s="47">
        <f t="shared" si="10"/>
        <v>99</v>
      </c>
      <c r="C100" s="35">
        <v>11</v>
      </c>
      <c r="D100" s="35">
        <f>D99+1</f>
        <v>2015</v>
      </c>
      <c r="E100" s="35" t="s">
        <v>499</v>
      </c>
      <c r="F100" s="35" t="s">
        <v>389</v>
      </c>
      <c r="G100" s="35">
        <v>282920</v>
      </c>
      <c r="H100" s="35">
        <v>2002</v>
      </c>
      <c r="I100" s="35">
        <v>13</v>
      </c>
      <c r="J100" s="35" t="s">
        <v>390</v>
      </c>
      <c r="K100" s="35">
        <v>2016</v>
      </c>
      <c r="L100" s="35" t="s">
        <v>257</v>
      </c>
      <c r="M100" s="35" t="s">
        <v>16</v>
      </c>
      <c r="N100" s="35" t="s">
        <v>187</v>
      </c>
      <c r="O100" s="35">
        <v>0</v>
      </c>
      <c r="P100" s="55">
        <v>0</v>
      </c>
      <c r="Q100" s="53">
        <v>31386496</v>
      </c>
      <c r="R100" s="75">
        <v>1030298</v>
      </c>
      <c r="S100" s="75">
        <v>-823569</v>
      </c>
      <c r="T100" s="75">
        <v>-917989</v>
      </c>
      <c r="U100" s="75">
        <v>8049144</v>
      </c>
      <c r="V100" s="75">
        <v>-590715</v>
      </c>
      <c r="W100" s="54">
        <v>1124718</v>
      </c>
      <c r="X100" s="53">
        <v>47568683</v>
      </c>
      <c r="Y100" s="75">
        <v>4541917</v>
      </c>
      <c r="Z100" s="75">
        <v>-967371</v>
      </c>
      <c r="AA100" s="75">
        <v>27754451</v>
      </c>
      <c r="AB100" s="75">
        <v>19676613</v>
      </c>
      <c r="AC100" s="75">
        <v>10672380</v>
      </c>
      <c r="AD100" s="75">
        <v>492525</v>
      </c>
      <c r="AE100" s="75">
        <v>3181288</v>
      </c>
      <c r="AF100" s="75">
        <v>1086333</v>
      </c>
      <c r="AG100" s="75">
        <v>10506281</v>
      </c>
      <c r="AH100" s="75">
        <v>30386187</v>
      </c>
      <c r="AI100" s="54">
        <v>9170332</v>
      </c>
      <c r="AJ100" s="47">
        <v>3</v>
      </c>
      <c r="AK100" s="35">
        <v>-2.67</v>
      </c>
      <c r="AL100" s="35">
        <v>-1.93</v>
      </c>
      <c r="AM100" s="35">
        <v>-18.130000000000003</v>
      </c>
      <c r="AN100" s="35">
        <v>0.49</v>
      </c>
      <c r="AO100" s="55">
        <v>129</v>
      </c>
      <c r="AP100" s="47">
        <v>1.87</v>
      </c>
      <c r="AQ100" s="35">
        <v>0.26</v>
      </c>
      <c r="AR100" s="35">
        <v>0.7400000000000001</v>
      </c>
      <c r="AS100" s="35">
        <v>13.25</v>
      </c>
      <c r="AT100" s="55">
        <v>62400</v>
      </c>
    </row>
    <row r="101" spans="1:46" x14ac:dyDescent="0.2">
      <c r="A101" s="47" t="s">
        <v>501</v>
      </c>
      <c r="B101" s="47">
        <f t="shared" si="10"/>
        <v>100</v>
      </c>
      <c r="C101" s="35">
        <v>11</v>
      </c>
      <c r="D101" s="35">
        <f t="shared" ref="D101:D108" si="13">D100+1</f>
        <v>2016</v>
      </c>
      <c r="E101" s="35" t="s">
        <v>499</v>
      </c>
      <c r="F101" s="35" t="s">
        <v>389</v>
      </c>
      <c r="G101" s="35">
        <v>282920</v>
      </c>
      <c r="H101" s="35">
        <v>2002</v>
      </c>
      <c r="I101" s="35">
        <v>14</v>
      </c>
      <c r="J101" s="35" t="s">
        <v>390</v>
      </c>
      <c r="K101" s="35">
        <v>2016</v>
      </c>
      <c r="L101" s="35" t="s">
        <v>257</v>
      </c>
      <c r="M101" s="35" t="s">
        <v>16</v>
      </c>
      <c r="N101" s="35" t="s">
        <v>187</v>
      </c>
      <c r="O101" s="35">
        <v>0</v>
      </c>
      <c r="P101" s="55">
        <v>1</v>
      </c>
      <c r="Q101" s="53">
        <v>35768752</v>
      </c>
      <c r="R101" s="75">
        <v>1671539</v>
      </c>
      <c r="S101" s="75">
        <v>-1540664</v>
      </c>
      <c r="T101" s="75">
        <v>-559231</v>
      </c>
      <c r="U101" s="75">
        <v>10315945</v>
      </c>
      <c r="V101" s="75">
        <v>-1162624</v>
      </c>
      <c r="W101" s="54">
        <v>690106</v>
      </c>
      <c r="X101" s="53">
        <v>47206451</v>
      </c>
      <c r="Y101" s="75">
        <v>3001253</v>
      </c>
      <c r="Z101" s="75">
        <v>-1056009</v>
      </c>
      <c r="AA101" s="75">
        <v>27471536</v>
      </c>
      <c r="AB101" s="75">
        <v>19550770</v>
      </c>
      <c r="AC101" s="75">
        <v>11513553</v>
      </c>
      <c r="AD101" s="75">
        <v>682063</v>
      </c>
      <c r="AE101" s="75">
        <v>2748491</v>
      </c>
      <c r="AF101" s="75">
        <v>1375833</v>
      </c>
      <c r="AG101" s="75">
        <v>10308346</v>
      </c>
      <c r="AH101" s="75">
        <v>31632686</v>
      </c>
      <c r="AI101" s="54">
        <v>9242424</v>
      </c>
      <c r="AJ101" s="47">
        <v>4.3</v>
      </c>
      <c r="AK101" s="35">
        <v>-1.44</v>
      </c>
      <c r="AL101" s="35">
        <v>-1.1800000000000002</v>
      </c>
      <c r="AM101" s="35">
        <v>-51.33</v>
      </c>
      <c r="AN101" s="35">
        <v>0.56000000000000005</v>
      </c>
      <c r="AO101" s="55">
        <v>123</v>
      </c>
      <c r="AP101" s="47">
        <v>1.9</v>
      </c>
      <c r="AQ101" s="35">
        <v>0.25</v>
      </c>
      <c r="AR101" s="35">
        <v>0.75000000000000011</v>
      </c>
      <c r="AS101" s="35">
        <v>10.360000000000001</v>
      </c>
      <c r="AT101" s="55">
        <v>83870</v>
      </c>
    </row>
    <row r="102" spans="1:46" x14ac:dyDescent="0.2">
      <c r="A102" s="47" t="s">
        <v>502</v>
      </c>
      <c r="B102" s="47">
        <f t="shared" si="10"/>
        <v>101</v>
      </c>
      <c r="C102" s="35">
        <v>11</v>
      </c>
      <c r="D102" s="35">
        <f t="shared" si="13"/>
        <v>2017</v>
      </c>
      <c r="E102" s="35" t="s">
        <v>499</v>
      </c>
      <c r="F102" s="35" t="s">
        <v>389</v>
      </c>
      <c r="G102" s="35">
        <v>282920</v>
      </c>
      <c r="H102" s="35">
        <v>2002</v>
      </c>
      <c r="I102" s="35">
        <v>15</v>
      </c>
      <c r="J102" s="35" t="s">
        <v>390</v>
      </c>
      <c r="K102" s="35">
        <v>2016</v>
      </c>
      <c r="L102" s="35" t="s">
        <v>257</v>
      </c>
      <c r="M102" s="35" t="s">
        <v>16</v>
      </c>
      <c r="N102" s="35" t="s">
        <v>187</v>
      </c>
      <c r="O102" s="35">
        <v>1</v>
      </c>
      <c r="P102" s="55">
        <v>1</v>
      </c>
      <c r="Q102" s="53">
        <v>38164159</v>
      </c>
      <c r="R102" s="75">
        <v>2123431</v>
      </c>
      <c r="S102" s="75">
        <v>344682</v>
      </c>
      <c r="T102" s="75">
        <v>263888</v>
      </c>
      <c r="U102" s="75">
        <v>10314125</v>
      </c>
      <c r="V102" s="75">
        <v>246739</v>
      </c>
      <c r="W102" s="54">
        <v>2204225</v>
      </c>
      <c r="X102" s="53">
        <v>56429024</v>
      </c>
      <c r="Y102" s="75">
        <v>15795204</v>
      </c>
      <c r="Z102" s="75">
        <v>25092596</v>
      </c>
      <c r="AA102" s="75">
        <v>35502380</v>
      </c>
      <c r="AB102" s="75">
        <v>20770000</v>
      </c>
      <c r="AC102" s="75">
        <v>15897944</v>
      </c>
      <c r="AD102" s="75">
        <v>9968</v>
      </c>
      <c r="AE102" s="75">
        <v>1792</v>
      </c>
      <c r="AF102" s="75">
        <v>1087162</v>
      </c>
      <c r="AG102" s="75">
        <v>21394911</v>
      </c>
      <c r="AH102" s="75">
        <v>17219033</v>
      </c>
      <c r="AI102" s="54">
        <v>-624911</v>
      </c>
      <c r="AJ102" s="47">
        <v>5.05</v>
      </c>
      <c r="AK102" s="35">
        <v>0.63000000000000012</v>
      </c>
      <c r="AL102" s="35">
        <v>0.47000000000000003</v>
      </c>
      <c r="AM102" s="35">
        <v>2.1800000000000002</v>
      </c>
      <c r="AN102" s="35">
        <v>1.59</v>
      </c>
      <c r="AO102" s="55">
        <v>118</v>
      </c>
      <c r="AP102" s="47">
        <v>0.97</v>
      </c>
      <c r="AQ102" s="35">
        <v>0.55000000000000004</v>
      </c>
      <c r="AR102" s="35">
        <v>0.45</v>
      </c>
      <c r="AS102" s="35">
        <v>12.639999999999999</v>
      </c>
      <c r="AT102" s="55">
        <v>87410</v>
      </c>
    </row>
    <row r="103" spans="1:46" x14ac:dyDescent="0.2">
      <c r="A103" s="47" t="s">
        <v>503</v>
      </c>
      <c r="B103" s="47">
        <f t="shared" si="10"/>
        <v>102</v>
      </c>
      <c r="C103" s="35">
        <v>11</v>
      </c>
      <c r="D103" s="35">
        <f t="shared" si="13"/>
        <v>2018</v>
      </c>
      <c r="E103" s="35" t="s">
        <v>499</v>
      </c>
      <c r="F103" s="35" t="s">
        <v>389</v>
      </c>
      <c r="G103" s="35">
        <v>282920</v>
      </c>
      <c r="H103" s="35">
        <v>2002</v>
      </c>
      <c r="I103" s="35">
        <v>16</v>
      </c>
      <c r="J103" s="35" t="s">
        <v>390</v>
      </c>
      <c r="K103" s="35">
        <v>2016</v>
      </c>
      <c r="L103" s="35" t="s">
        <v>257</v>
      </c>
      <c r="M103" s="35" t="s">
        <v>16</v>
      </c>
      <c r="N103" s="35" t="s">
        <v>187</v>
      </c>
      <c r="O103" s="35">
        <v>2</v>
      </c>
      <c r="P103" s="55">
        <v>1</v>
      </c>
      <c r="Q103" s="53">
        <v>33332665</v>
      </c>
      <c r="R103" s="75">
        <v>-3851871</v>
      </c>
      <c r="S103" s="75">
        <v>-5330692</v>
      </c>
      <c r="T103" s="75">
        <v>-5814565</v>
      </c>
      <c r="U103" s="75">
        <v>8009595</v>
      </c>
      <c r="V103" s="75">
        <v>-4115729</v>
      </c>
      <c r="W103" s="54">
        <v>-3367998</v>
      </c>
      <c r="X103" s="53">
        <v>69602905</v>
      </c>
      <c r="Y103" s="75">
        <v>10521140</v>
      </c>
      <c r="Z103" s="75">
        <v>32602330</v>
      </c>
      <c r="AA103" s="75">
        <v>39811231</v>
      </c>
      <c r="AB103" s="75">
        <v>29589055</v>
      </c>
      <c r="AC103" s="75">
        <v>19879643</v>
      </c>
      <c r="AD103" s="75">
        <v>9968</v>
      </c>
      <c r="AE103" s="75">
        <v>462964</v>
      </c>
      <c r="AF103" s="75">
        <v>839902</v>
      </c>
      <c r="AG103" s="75">
        <v>31406108</v>
      </c>
      <c r="AH103" s="75">
        <v>24928813</v>
      </c>
      <c r="AI103" s="54">
        <v>-1817053</v>
      </c>
      <c r="AJ103" s="47">
        <v>-9.7899999999999991</v>
      </c>
      <c r="AK103" s="35">
        <v>-14.78</v>
      </c>
      <c r="AL103" s="35">
        <v>-8.3500000000000014</v>
      </c>
      <c r="AM103" s="35">
        <v>-50.67</v>
      </c>
      <c r="AN103" s="35">
        <v>3.14</v>
      </c>
      <c r="AO103" s="55">
        <v>142</v>
      </c>
      <c r="AP103" s="47">
        <v>0.94000000000000006</v>
      </c>
      <c r="AQ103" s="35">
        <v>0.56000000000000005</v>
      </c>
      <c r="AR103" s="35">
        <v>0.44</v>
      </c>
      <c r="AS103" s="35">
        <v>16.010000000000002</v>
      </c>
      <c r="AT103" s="55">
        <v>56410</v>
      </c>
    </row>
    <row r="104" spans="1:46" x14ac:dyDescent="0.2">
      <c r="A104" s="47" t="s">
        <v>504</v>
      </c>
      <c r="B104" s="47">
        <f t="shared" si="10"/>
        <v>103</v>
      </c>
      <c r="C104" s="35">
        <v>11</v>
      </c>
      <c r="D104" s="35">
        <f t="shared" si="13"/>
        <v>2019</v>
      </c>
      <c r="E104" s="35" t="s">
        <v>499</v>
      </c>
      <c r="F104" s="35" t="s">
        <v>389</v>
      </c>
      <c r="G104" s="35">
        <v>282920</v>
      </c>
      <c r="H104" s="35">
        <v>2002</v>
      </c>
      <c r="I104" s="35">
        <v>17</v>
      </c>
      <c r="J104" s="35" t="s">
        <v>390</v>
      </c>
      <c r="K104" s="35">
        <v>2016</v>
      </c>
      <c r="L104" s="35" t="s">
        <v>257</v>
      </c>
      <c r="M104" s="35" t="s">
        <v>16</v>
      </c>
      <c r="N104" s="35" t="s">
        <v>187</v>
      </c>
      <c r="O104" s="35">
        <v>3</v>
      </c>
      <c r="P104" s="55">
        <v>1</v>
      </c>
      <c r="Q104" s="53">
        <v>41451125</v>
      </c>
      <c r="R104" s="75">
        <v>-2046054</v>
      </c>
      <c r="S104" s="75">
        <v>-5583810</v>
      </c>
      <c r="T104" s="75">
        <v>-4492622</v>
      </c>
      <c r="U104" s="75">
        <v>8025013</v>
      </c>
      <c r="V104" s="75">
        <v>-5612970</v>
      </c>
      <c r="W104" s="54">
        <v>-3137242</v>
      </c>
      <c r="X104" s="53">
        <v>69249558</v>
      </c>
      <c r="Y104" s="75">
        <v>4929468</v>
      </c>
      <c r="Z104" s="75">
        <v>34215257</v>
      </c>
      <c r="AA104" s="75">
        <v>39536860</v>
      </c>
      <c r="AB104" s="75">
        <v>29534344</v>
      </c>
      <c r="AC104" s="75">
        <v>20342996</v>
      </c>
      <c r="AD104" s="75">
        <v>9967</v>
      </c>
      <c r="AE104" s="75">
        <v>271707</v>
      </c>
      <c r="AF104" s="75">
        <v>1372112</v>
      </c>
      <c r="AG104" s="75">
        <v>37376115</v>
      </c>
      <c r="AH104" s="75">
        <v>23460856</v>
      </c>
      <c r="AI104" s="54">
        <v>-7841771</v>
      </c>
      <c r="AJ104" s="47">
        <v>-4.45</v>
      </c>
      <c r="AK104" s="35">
        <v>-9.76</v>
      </c>
      <c r="AL104" s="35">
        <v>-6.49</v>
      </c>
      <c r="AM104" s="35">
        <v>-113.27</v>
      </c>
      <c r="AN104" s="35">
        <v>7</v>
      </c>
      <c r="AO104" s="55">
        <v>143</v>
      </c>
      <c r="AP104" s="47">
        <v>0.79</v>
      </c>
      <c r="AQ104" s="35">
        <v>0.6100000000000001</v>
      </c>
      <c r="AR104" s="35">
        <v>0.39</v>
      </c>
      <c r="AS104" s="35">
        <v>14.629999999999999</v>
      </c>
      <c r="AT104" s="55">
        <v>56120</v>
      </c>
    </row>
    <row r="105" spans="1:46" x14ac:dyDescent="0.2">
      <c r="A105" s="47" t="s">
        <v>505</v>
      </c>
      <c r="B105" s="47">
        <f t="shared" si="10"/>
        <v>104</v>
      </c>
      <c r="C105" s="35">
        <v>11</v>
      </c>
      <c r="D105" s="35">
        <f t="shared" si="13"/>
        <v>2020</v>
      </c>
      <c r="E105" s="35" t="s">
        <v>499</v>
      </c>
      <c r="F105" s="35" t="s">
        <v>389</v>
      </c>
      <c r="G105" s="35">
        <v>282920</v>
      </c>
      <c r="H105" s="35">
        <v>2002</v>
      </c>
      <c r="I105" s="35">
        <v>18</v>
      </c>
      <c r="J105" s="35" t="s">
        <v>390</v>
      </c>
      <c r="K105" s="35">
        <v>2016</v>
      </c>
      <c r="L105" s="35" t="s">
        <v>257</v>
      </c>
      <c r="M105" s="35" t="s">
        <v>16</v>
      </c>
      <c r="N105" s="35" t="s">
        <v>187</v>
      </c>
      <c r="O105" s="35">
        <v>4</v>
      </c>
      <c r="P105" s="55">
        <v>1</v>
      </c>
      <c r="Q105" s="53">
        <v>34895087</v>
      </c>
      <c r="R105" s="75">
        <v>507050</v>
      </c>
      <c r="S105" s="75">
        <v>-132085</v>
      </c>
      <c r="T105" s="75">
        <v>-2186693</v>
      </c>
      <c r="U105" s="75">
        <v>11141960</v>
      </c>
      <c r="V105" s="75">
        <v>-680150</v>
      </c>
      <c r="W105" s="54">
        <v>2561658</v>
      </c>
      <c r="X105" s="53">
        <v>75362211</v>
      </c>
      <c r="Y105" s="75">
        <v>4797323</v>
      </c>
      <c r="Z105" s="75">
        <v>34956712</v>
      </c>
      <c r="AA105" s="75">
        <v>40170434</v>
      </c>
      <c r="AB105" s="75">
        <v>35003520</v>
      </c>
      <c r="AC105" s="75">
        <v>26829932</v>
      </c>
      <c r="AD105" s="75">
        <v>0</v>
      </c>
      <c r="AE105" s="75">
        <v>581047</v>
      </c>
      <c r="AF105" s="75">
        <v>2412280</v>
      </c>
      <c r="AG105" s="75">
        <v>38003274</v>
      </c>
      <c r="AH105" s="75">
        <v>26868883</v>
      </c>
      <c r="AI105" s="54">
        <v>-2999754</v>
      </c>
      <c r="AJ105" s="47">
        <v>1.3</v>
      </c>
      <c r="AK105" s="35">
        <v>-5.6</v>
      </c>
      <c r="AL105" s="35">
        <v>-2.9</v>
      </c>
      <c r="AM105" s="35">
        <v>-2.75</v>
      </c>
      <c r="AN105" s="35">
        <v>7.41</v>
      </c>
      <c r="AO105" s="55">
        <v>143</v>
      </c>
      <c r="AP105" s="47">
        <v>0.92</v>
      </c>
      <c r="AQ105" s="35">
        <v>0.59</v>
      </c>
      <c r="AR105" s="35">
        <v>0.41000000000000003</v>
      </c>
      <c r="AS105" s="35">
        <v>15.08</v>
      </c>
      <c r="AT105" s="55">
        <v>77920</v>
      </c>
    </row>
    <row r="106" spans="1:46" x14ac:dyDescent="0.2">
      <c r="A106" s="47" t="s">
        <v>506</v>
      </c>
      <c r="B106" s="47">
        <f>B105+1</f>
        <v>105</v>
      </c>
      <c r="C106" s="35">
        <v>11</v>
      </c>
      <c r="D106" s="35">
        <f t="shared" si="13"/>
        <v>2021</v>
      </c>
      <c r="E106" s="35" t="s">
        <v>499</v>
      </c>
      <c r="F106" s="35" t="s">
        <v>389</v>
      </c>
      <c r="G106" s="35">
        <v>282920</v>
      </c>
      <c r="H106" s="35">
        <v>2002</v>
      </c>
      <c r="I106" s="35">
        <v>19</v>
      </c>
      <c r="J106" s="35" t="s">
        <v>390</v>
      </c>
      <c r="K106" s="35">
        <v>2016</v>
      </c>
      <c r="L106" s="35" t="s">
        <v>257</v>
      </c>
      <c r="M106" s="35" t="s">
        <v>16</v>
      </c>
      <c r="N106" s="35" t="s">
        <v>187</v>
      </c>
      <c r="O106" s="35">
        <v>5</v>
      </c>
      <c r="P106" s="55">
        <v>1</v>
      </c>
      <c r="Q106" s="53">
        <v>42668038</v>
      </c>
      <c r="R106" s="75">
        <v>3088661</v>
      </c>
      <c r="S106" s="75">
        <v>964761</v>
      </c>
      <c r="T106" s="75">
        <v>990410</v>
      </c>
      <c r="U106" s="75">
        <v>15920379</v>
      </c>
      <c r="V106" s="75">
        <v>1112097</v>
      </c>
      <c r="W106" s="54">
        <v>3063012</v>
      </c>
      <c r="X106" s="53">
        <v>77507518</v>
      </c>
      <c r="Y106" s="75">
        <v>5762061</v>
      </c>
      <c r="Z106" s="75">
        <v>32696348</v>
      </c>
      <c r="AA106" s="75">
        <v>39878335</v>
      </c>
      <c r="AB106" s="75">
        <v>37418542</v>
      </c>
      <c r="AC106" s="75">
        <v>29067003</v>
      </c>
      <c r="AD106" s="75">
        <v>0</v>
      </c>
      <c r="AE106" s="75">
        <v>415149</v>
      </c>
      <c r="AF106" s="75">
        <v>4806058</v>
      </c>
      <c r="AG106" s="75">
        <v>31016461</v>
      </c>
      <c r="AH106" s="75">
        <v>32225507</v>
      </c>
      <c r="AI106" s="54">
        <v>6402081</v>
      </c>
      <c r="AJ106" s="47">
        <v>6.64</v>
      </c>
      <c r="AK106" s="35">
        <v>2.13</v>
      </c>
      <c r="AL106" s="35">
        <v>1.28</v>
      </c>
      <c r="AM106" s="35">
        <v>16.739999999999998</v>
      </c>
      <c r="AN106" s="35">
        <v>5.75</v>
      </c>
      <c r="AO106" s="55">
        <v>154</v>
      </c>
      <c r="AP106" s="47">
        <v>1.21</v>
      </c>
      <c r="AQ106" s="35">
        <v>0.49</v>
      </c>
      <c r="AR106" s="35">
        <v>0.51</v>
      </c>
      <c r="AS106" s="35">
        <v>16.73</v>
      </c>
      <c r="AT106" s="55">
        <v>103380</v>
      </c>
    </row>
    <row r="107" spans="1:46" x14ac:dyDescent="0.2">
      <c r="A107" s="47" t="s">
        <v>507</v>
      </c>
      <c r="B107" s="47">
        <f t="shared" ref="B107:B132" si="14">B106+1</f>
        <v>106</v>
      </c>
      <c r="C107" s="35">
        <v>11</v>
      </c>
      <c r="D107" s="35">
        <f t="shared" si="13"/>
        <v>2022</v>
      </c>
      <c r="E107" s="35" t="s">
        <v>499</v>
      </c>
      <c r="F107" s="35" t="s">
        <v>389</v>
      </c>
      <c r="G107" s="35">
        <v>282920</v>
      </c>
      <c r="H107" s="35">
        <v>2002</v>
      </c>
      <c r="I107" s="35">
        <v>20</v>
      </c>
      <c r="J107" s="35" t="s">
        <v>390</v>
      </c>
      <c r="K107" s="35">
        <v>2016</v>
      </c>
      <c r="L107" s="35" t="s">
        <v>257</v>
      </c>
      <c r="M107" s="35" t="s">
        <v>16</v>
      </c>
      <c r="N107" s="35" t="s">
        <v>187</v>
      </c>
      <c r="O107" s="35">
        <v>6</v>
      </c>
      <c r="P107" s="55">
        <v>1</v>
      </c>
      <c r="Q107" s="53">
        <v>44585099</v>
      </c>
      <c r="R107" s="75">
        <v>4714524</v>
      </c>
      <c r="S107" s="75">
        <v>1301146</v>
      </c>
      <c r="T107" s="75">
        <v>2564407</v>
      </c>
      <c r="U107" s="75">
        <v>17099283</v>
      </c>
      <c r="V107" s="75">
        <v>2352498</v>
      </c>
      <c r="W107" s="54">
        <v>3451263</v>
      </c>
      <c r="X107" s="53">
        <v>86645183</v>
      </c>
      <c r="Y107" s="75">
        <v>7063207</v>
      </c>
      <c r="Z107" s="75">
        <v>24501943</v>
      </c>
      <c r="AA107" s="75">
        <v>40383832</v>
      </c>
      <c r="AB107" s="75">
        <v>46111546</v>
      </c>
      <c r="AC107" s="75">
        <v>28801438</v>
      </c>
      <c r="AD107" s="75">
        <v>1069142</v>
      </c>
      <c r="AE107" s="75">
        <v>8041121</v>
      </c>
      <c r="AF107" s="75">
        <v>4045744</v>
      </c>
      <c r="AG107" s="75">
        <v>42265437</v>
      </c>
      <c r="AH107" s="75">
        <v>28419614</v>
      </c>
      <c r="AI107" s="54">
        <v>3846109</v>
      </c>
      <c r="AJ107" s="47">
        <v>9.58</v>
      </c>
      <c r="AK107" s="35">
        <v>5.21</v>
      </c>
      <c r="AL107" s="35">
        <v>2.96</v>
      </c>
      <c r="AM107" s="35">
        <v>18.419999999999998</v>
      </c>
      <c r="AN107" s="35">
        <v>4.6099999999999994</v>
      </c>
      <c r="AO107" s="55">
        <v>157</v>
      </c>
      <c r="AP107" s="47">
        <v>1.0900000000000001</v>
      </c>
      <c r="AQ107" s="35">
        <v>0.60000000000000009</v>
      </c>
      <c r="AR107" s="35">
        <v>0.4</v>
      </c>
      <c r="AS107" s="35">
        <v>13.129999999999999</v>
      </c>
      <c r="AT107" s="55">
        <v>108910</v>
      </c>
    </row>
    <row r="108" spans="1:46" x14ac:dyDescent="0.2">
      <c r="A108" s="56" t="s">
        <v>508</v>
      </c>
      <c r="B108" s="56">
        <f t="shared" si="14"/>
        <v>107</v>
      </c>
      <c r="C108" s="45">
        <v>11</v>
      </c>
      <c r="D108" s="45">
        <f t="shared" si="13"/>
        <v>2023</v>
      </c>
      <c r="E108" s="45" t="s">
        <v>499</v>
      </c>
      <c r="F108" s="45" t="s">
        <v>389</v>
      </c>
      <c r="G108" s="45">
        <v>282920</v>
      </c>
      <c r="H108" s="45">
        <v>2002</v>
      </c>
      <c r="I108" s="45">
        <v>21</v>
      </c>
      <c r="J108" s="45" t="s">
        <v>390</v>
      </c>
      <c r="K108" s="45">
        <v>2016</v>
      </c>
      <c r="L108" s="45" t="s">
        <v>257</v>
      </c>
      <c r="M108" s="45" t="s">
        <v>16</v>
      </c>
      <c r="N108" s="45" t="s">
        <v>187</v>
      </c>
      <c r="O108" s="45">
        <v>7</v>
      </c>
      <c r="P108" s="60">
        <v>1</v>
      </c>
      <c r="Q108" s="57">
        <v>47793751</v>
      </c>
      <c r="R108" s="58">
        <v>6183592</v>
      </c>
      <c r="S108" s="58">
        <v>3134568</v>
      </c>
      <c r="T108" s="58">
        <v>3820086</v>
      </c>
      <c r="U108" s="58">
        <v>18769185</v>
      </c>
      <c r="V108" s="58">
        <v>4200124</v>
      </c>
      <c r="W108" s="59">
        <v>5498074</v>
      </c>
      <c r="X108" s="57">
        <v>82951458</v>
      </c>
      <c r="Y108" s="58">
        <v>10197775</v>
      </c>
      <c r="Z108" s="58">
        <v>16806968</v>
      </c>
      <c r="AA108" s="58">
        <v>38714316</v>
      </c>
      <c r="AB108" s="58">
        <v>44013608</v>
      </c>
      <c r="AC108" s="58">
        <v>28239485</v>
      </c>
      <c r="AD108" s="58">
        <v>2045075</v>
      </c>
      <c r="AE108" s="58">
        <v>4697746</v>
      </c>
      <c r="AF108" s="58">
        <v>3938682</v>
      </c>
      <c r="AG108" s="58">
        <v>32996700</v>
      </c>
      <c r="AH108" s="58">
        <v>28216539</v>
      </c>
      <c r="AI108" s="59">
        <v>11016908</v>
      </c>
      <c r="AJ108" s="56">
        <v>11.57</v>
      </c>
      <c r="AK108" s="45">
        <v>7.1499999999999995</v>
      </c>
      <c r="AL108" s="45">
        <v>4.6099999999999994</v>
      </c>
      <c r="AM108" s="45">
        <v>30.74</v>
      </c>
      <c r="AN108" s="45">
        <v>2.11</v>
      </c>
      <c r="AO108" s="60">
        <v>156</v>
      </c>
      <c r="AP108" s="56">
        <v>1.33</v>
      </c>
      <c r="AQ108" s="45">
        <v>0.54</v>
      </c>
      <c r="AR108" s="45">
        <v>0.46</v>
      </c>
      <c r="AS108" s="45">
        <v>23.29</v>
      </c>
      <c r="AT108" s="60">
        <v>120320</v>
      </c>
    </row>
    <row r="109" spans="1:46" x14ac:dyDescent="0.2">
      <c r="A109" s="47" t="s">
        <v>509</v>
      </c>
      <c r="B109" s="47">
        <f t="shared" si="14"/>
        <v>108</v>
      </c>
      <c r="C109" s="35">
        <v>12</v>
      </c>
      <c r="D109" s="35">
        <v>2015</v>
      </c>
      <c r="E109" s="35" t="s">
        <v>401</v>
      </c>
      <c r="F109" s="35" t="s">
        <v>510</v>
      </c>
      <c r="G109" s="35">
        <v>910400</v>
      </c>
      <c r="H109" s="35">
        <v>1992</v>
      </c>
      <c r="I109" s="35">
        <v>23</v>
      </c>
      <c r="J109" s="35" t="s">
        <v>511</v>
      </c>
      <c r="K109" s="35">
        <v>2016</v>
      </c>
      <c r="L109" s="35">
        <v>2019</v>
      </c>
      <c r="M109" s="35" t="s">
        <v>187</v>
      </c>
      <c r="N109" s="35" t="s">
        <v>27</v>
      </c>
      <c r="O109" s="35">
        <v>0</v>
      </c>
      <c r="P109" s="55">
        <v>0</v>
      </c>
      <c r="Q109" s="53">
        <v>38780297</v>
      </c>
      <c r="R109" s="75">
        <v>2747364</v>
      </c>
      <c r="S109" s="75">
        <v>49581</v>
      </c>
      <c r="T109" s="75">
        <v>-2841019</v>
      </c>
      <c r="U109" s="75">
        <v>13896280</v>
      </c>
      <c r="V109" s="75">
        <v>-374860</v>
      </c>
      <c r="W109" s="54">
        <v>5637964</v>
      </c>
      <c r="X109" s="53">
        <v>81189273</v>
      </c>
      <c r="Y109" s="75">
        <v>17547087</v>
      </c>
      <c r="Z109" s="75">
        <v>28877084</v>
      </c>
      <c r="AA109" s="75">
        <v>71548434</v>
      </c>
      <c r="AB109" s="75">
        <v>9145043</v>
      </c>
      <c r="AC109" s="75">
        <v>6024891</v>
      </c>
      <c r="AD109" s="75">
        <v>2349490</v>
      </c>
      <c r="AE109" s="75">
        <v>266985</v>
      </c>
      <c r="AF109" s="75">
        <v>5647887</v>
      </c>
      <c r="AG109" s="75">
        <v>33091284</v>
      </c>
      <c r="AH109" s="75">
        <v>22867342</v>
      </c>
      <c r="AI109" s="54">
        <v>-23946241</v>
      </c>
      <c r="AJ109" s="47">
        <v>7.02</v>
      </c>
      <c r="AK109" s="35">
        <v>-7.26</v>
      </c>
      <c r="AL109" s="35">
        <v>-3.5</v>
      </c>
      <c r="AM109" s="35">
        <v>0.28000000000000003</v>
      </c>
      <c r="AN109" s="35">
        <v>1.6600000000000001</v>
      </c>
      <c r="AO109" s="55">
        <v>144</v>
      </c>
      <c r="AP109" s="47">
        <v>0.28000000000000003</v>
      </c>
      <c r="AQ109" s="35">
        <v>0.59</v>
      </c>
      <c r="AR109" s="35">
        <v>0.41000000000000003</v>
      </c>
      <c r="AS109" s="35">
        <v>-40.94</v>
      </c>
      <c r="AT109" s="55">
        <v>96500</v>
      </c>
    </row>
    <row r="110" spans="1:46" x14ac:dyDescent="0.2">
      <c r="A110" s="47" t="s">
        <v>512</v>
      </c>
      <c r="B110" s="47">
        <f t="shared" si="14"/>
        <v>109</v>
      </c>
      <c r="C110" s="35">
        <v>12</v>
      </c>
      <c r="D110" s="35">
        <f>D109+1</f>
        <v>2016</v>
      </c>
      <c r="E110" s="35" t="s">
        <v>401</v>
      </c>
      <c r="F110" s="35" t="s">
        <v>510</v>
      </c>
      <c r="G110" s="35">
        <v>910400</v>
      </c>
      <c r="H110" s="35">
        <v>1992</v>
      </c>
      <c r="I110" s="35">
        <v>24</v>
      </c>
      <c r="J110" s="35" t="s">
        <v>511</v>
      </c>
      <c r="K110" s="35">
        <v>2016</v>
      </c>
      <c r="L110" s="35">
        <v>2019</v>
      </c>
      <c r="M110" s="35" t="s">
        <v>187</v>
      </c>
      <c r="N110" s="35" t="s">
        <v>27</v>
      </c>
      <c r="O110" s="35">
        <v>0</v>
      </c>
      <c r="P110" s="55">
        <v>1</v>
      </c>
      <c r="Q110" s="53">
        <v>43958233</v>
      </c>
      <c r="R110" s="75">
        <v>6561329</v>
      </c>
      <c r="S110" s="75">
        <v>1472496</v>
      </c>
      <c r="T110" s="75">
        <v>324425</v>
      </c>
      <c r="U110" s="75">
        <v>18085582</v>
      </c>
      <c r="V110" s="75">
        <v>1006039</v>
      </c>
      <c r="W110" s="54">
        <v>7709400</v>
      </c>
      <c r="X110" s="53">
        <v>90109182</v>
      </c>
      <c r="Y110" s="75">
        <v>23709402</v>
      </c>
      <c r="Z110" s="75">
        <v>19473005</v>
      </c>
      <c r="AA110" s="75">
        <v>78123428</v>
      </c>
      <c r="AB110" s="75">
        <v>11322826</v>
      </c>
      <c r="AC110" s="75">
        <v>5799258</v>
      </c>
      <c r="AD110" s="75">
        <v>2640274</v>
      </c>
      <c r="AE110" s="75">
        <v>2385561</v>
      </c>
      <c r="AF110" s="75">
        <v>4315485</v>
      </c>
      <c r="AG110" s="75">
        <v>39519977</v>
      </c>
      <c r="AH110" s="75">
        <v>20992153</v>
      </c>
      <c r="AI110" s="54">
        <v>-28197151</v>
      </c>
      <c r="AJ110" s="47">
        <v>14.84</v>
      </c>
      <c r="AK110" s="35">
        <v>0.73000000000000009</v>
      </c>
      <c r="AL110" s="35">
        <v>0.36000000000000004</v>
      </c>
      <c r="AM110" s="35">
        <v>6.21</v>
      </c>
      <c r="AN110" s="35">
        <v>0.92</v>
      </c>
      <c r="AO110" s="55">
        <v>186</v>
      </c>
      <c r="AP110" s="47">
        <v>0.29000000000000004</v>
      </c>
      <c r="AQ110" s="35">
        <v>0.65000000000000013</v>
      </c>
      <c r="AR110" s="35">
        <v>0.35000000000000003</v>
      </c>
      <c r="AS110" s="35">
        <v>-32.549999999999997</v>
      </c>
      <c r="AT110" s="55">
        <v>97230</v>
      </c>
    </row>
    <row r="111" spans="1:46" x14ac:dyDescent="0.2">
      <c r="A111" s="47" t="s">
        <v>513</v>
      </c>
      <c r="B111" s="47">
        <f t="shared" si="14"/>
        <v>110</v>
      </c>
      <c r="C111" s="35">
        <v>12</v>
      </c>
      <c r="D111" s="35">
        <f t="shared" ref="D111:D118" si="15">D110+1</f>
        <v>2017</v>
      </c>
      <c r="E111" s="35" t="s">
        <v>401</v>
      </c>
      <c r="F111" s="35" t="s">
        <v>510</v>
      </c>
      <c r="G111" s="35">
        <v>910400</v>
      </c>
      <c r="H111" s="35">
        <v>1992</v>
      </c>
      <c r="I111" s="35">
        <v>25</v>
      </c>
      <c r="J111" s="35" t="s">
        <v>511</v>
      </c>
      <c r="K111" s="35">
        <v>2016</v>
      </c>
      <c r="L111" s="35">
        <v>2019</v>
      </c>
      <c r="M111" s="35" t="s">
        <v>187</v>
      </c>
      <c r="N111" s="35" t="s">
        <v>27</v>
      </c>
      <c r="O111" s="35">
        <v>1</v>
      </c>
      <c r="P111" s="55">
        <v>1</v>
      </c>
      <c r="Q111" s="53">
        <v>47466659</v>
      </c>
      <c r="R111" s="75">
        <v>9155612</v>
      </c>
      <c r="S111" s="75">
        <v>986559</v>
      </c>
      <c r="T111" s="75">
        <v>2585481</v>
      </c>
      <c r="U111" s="75">
        <v>21980336</v>
      </c>
      <c r="V111" s="75">
        <v>1002145</v>
      </c>
      <c r="W111" s="54">
        <v>7556690</v>
      </c>
      <c r="X111" s="53">
        <v>88534590</v>
      </c>
      <c r="Y111" s="75">
        <v>24809544</v>
      </c>
      <c r="Z111" s="75">
        <v>22056190</v>
      </c>
      <c r="AA111" s="75">
        <v>77946095</v>
      </c>
      <c r="AB111" s="75">
        <v>10030267</v>
      </c>
      <c r="AC111" s="75">
        <v>7222024</v>
      </c>
      <c r="AD111" s="75">
        <v>739454</v>
      </c>
      <c r="AE111" s="75">
        <v>1413934</v>
      </c>
      <c r="AF111" s="75">
        <v>3729430</v>
      </c>
      <c r="AG111" s="75">
        <v>26716555</v>
      </c>
      <c r="AH111" s="75">
        <v>31903375</v>
      </c>
      <c r="AI111" s="54">
        <v>-16686288</v>
      </c>
      <c r="AJ111" s="47">
        <v>18.29</v>
      </c>
      <c r="AK111" s="35">
        <v>5.1599999999999993</v>
      </c>
      <c r="AL111" s="35">
        <v>2.92</v>
      </c>
      <c r="AM111" s="35">
        <v>3.98</v>
      </c>
      <c r="AN111" s="35">
        <v>0.95000000000000007</v>
      </c>
      <c r="AO111" s="55">
        <v>204</v>
      </c>
      <c r="AP111" s="47">
        <v>0.38000000000000006</v>
      </c>
      <c r="AQ111" s="35">
        <v>0.46</v>
      </c>
      <c r="AR111" s="35">
        <v>0.54</v>
      </c>
      <c r="AS111" s="35">
        <v>-13.88</v>
      </c>
      <c r="AT111" s="55">
        <v>107750</v>
      </c>
    </row>
    <row r="112" spans="1:46" x14ac:dyDescent="0.2">
      <c r="A112" s="47" t="s">
        <v>514</v>
      </c>
      <c r="B112" s="47">
        <f t="shared" si="14"/>
        <v>111</v>
      </c>
      <c r="C112" s="35">
        <v>12</v>
      </c>
      <c r="D112" s="35">
        <f t="shared" si="15"/>
        <v>2018</v>
      </c>
      <c r="E112" s="35" t="s">
        <v>401</v>
      </c>
      <c r="F112" s="35" t="s">
        <v>510</v>
      </c>
      <c r="G112" s="35">
        <v>910400</v>
      </c>
      <c r="H112" s="35">
        <v>1992</v>
      </c>
      <c r="I112" s="35">
        <v>26</v>
      </c>
      <c r="J112" s="35" t="s">
        <v>511</v>
      </c>
      <c r="K112" s="35">
        <v>2016</v>
      </c>
      <c r="L112" s="35">
        <v>2019</v>
      </c>
      <c r="M112" s="35" t="s">
        <v>187</v>
      </c>
      <c r="N112" s="35" t="s">
        <v>27</v>
      </c>
      <c r="O112" s="35">
        <v>2</v>
      </c>
      <c r="P112" s="55">
        <v>1</v>
      </c>
      <c r="Q112" s="53">
        <v>47892026</v>
      </c>
      <c r="R112" s="75">
        <v>7151122</v>
      </c>
      <c r="S112" s="75">
        <v>-2270943</v>
      </c>
      <c r="T112" s="75">
        <v>-1080222</v>
      </c>
      <c r="U112" s="75">
        <v>19634547</v>
      </c>
      <c r="V112" s="75">
        <v>-2526773</v>
      </c>
      <c r="W112" s="54">
        <v>5960401</v>
      </c>
      <c r="X112" s="53">
        <v>86167871</v>
      </c>
      <c r="Y112" s="75">
        <v>22501336</v>
      </c>
      <c r="Z112" s="75">
        <v>20017400</v>
      </c>
      <c r="AA112" s="75">
        <v>74634949</v>
      </c>
      <c r="AB112" s="75">
        <v>11117221</v>
      </c>
      <c r="AC112" s="75">
        <v>6291563</v>
      </c>
      <c r="AD112" s="75">
        <v>708215</v>
      </c>
      <c r="AE112" s="75">
        <v>3318663</v>
      </c>
      <c r="AF112" s="75">
        <v>5011384</v>
      </c>
      <c r="AG112" s="75">
        <v>42090126</v>
      </c>
      <c r="AH112" s="75">
        <v>15159195</v>
      </c>
      <c r="AI112" s="54">
        <v>-30972905</v>
      </c>
      <c r="AJ112" s="47">
        <v>14.639999999999999</v>
      </c>
      <c r="AK112" s="35">
        <v>-2.21</v>
      </c>
      <c r="AL112" s="35">
        <v>-1.25</v>
      </c>
      <c r="AM112" s="35">
        <v>-10.09</v>
      </c>
      <c r="AN112" s="35">
        <v>1.04</v>
      </c>
      <c r="AO112" s="55">
        <v>214</v>
      </c>
      <c r="AP112" s="47">
        <v>0.26</v>
      </c>
      <c r="AQ112" s="35">
        <v>0.7400000000000001</v>
      </c>
      <c r="AR112" s="35">
        <v>0.26</v>
      </c>
      <c r="AS112" s="35">
        <v>-16.59</v>
      </c>
      <c r="AT112" s="55">
        <v>91750</v>
      </c>
    </row>
    <row r="113" spans="1:46" x14ac:dyDescent="0.2">
      <c r="A113" s="47" t="s">
        <v>515</v>
      </c>
      <c r="B113" s="47">
        <f t="shared" si="14"/>
        <v>112</v>
      </c>
      <c r="C113" s="35">
        <v>12</v>
      </c>
      <c r="D113" s="35">
        <f t="shared" si="15"/>
        <v>2019</v>
      </c>
      <c r="E113" s="35" t="s">
        <v>401</v>
      </c>
      <c r="F113" s="35" t="s">
        <v>510</v>
      </c>
      <c r="G113" s="35">
        <v>910400</v>
      </c>
      <c r="H113" s="35">
        <v>1992</v>
      </c>
      <c r="I113" s="35">
        <v>27</v>
      </c>
      <c r="J113" s="35" t="s">
        <v>511</v>
      </c>
      <c r="K113" s="35">
        <v>2016</v>
      </c>
      <c r="L113" s="35">
        <v>2019</v>
      </c>
      <c r="M113" s="35" t="s">
        <v>187</v>
      </c>
      <c r="N113" s="35" t="s">
        <v>27</v>
      </c>
      <c r="O113" s="35">
        <v>3</v>
      </c>
      <c r="P113" s="55">
        <v>1</v>
      </c>
      <c r="Q113" s="53">
        <v>48806425</v>
      </c>
      <c r="R113" s="75">
        <v>6129850</v>
      </c>
      <c r="S113" s="75">
        <v>-661456</v>
      </c>
      <c r="T113" s="75">
        <v>-173084</v>
      </c>
      <c r="U113" s="75">
        <v>19080090</v>
      </c>
      <c r="V113" s="75">
        <v>-998419</v>
      </c>
      <c r="W113" s="54">
        <v>5641478</v>
      </c>
      <c r="X113" s="53">
        <v>84619164</v>
      </c>
      <c r="Y113" s="75">
        <v>43805667</v>
      </c>
      <c r="Z113" s="75">
        <v>16612849</v>
      </c>
      <c r="AA113" s="75">
        <v>72793448</v>
      </c>
      <c r="AB113" s="75">
        <v>11448249</v>
      </c>
      <c r="AC113" s="75">
        <v>7232234</v>
      </c>
      <c r="AD113" s="75">
        <v>708910</v>
      </c>
      <c r="AE113" s="75">
        <v>2651050</v>
      </c>
      <c r="AF113" s="75">
        <v>441358</v>
      </c>
      <c r="AG113" s="75">
        <v>28675754</v>
      </c>
      <c r="AH113" s="75">
        <v>10680410</v>
      </c>
      <c r="AI113" s="54">
        <v>-17227505</v>
      </c>
      <c r="AJ113" s="47">
        <v>12.46</v>
      </c>
      <c r="AK113" s="35">
        <v>-0.35000000000000003</v>
      </c>
      <c r="AL113" s="35">
        <v>-0.2</v>
      </c>
      <c r="AM113" s="35">
        <v>-1.51</v>
      </c>
      <c r="AN113" s="35">
        <v>0.44</v>
      </c>
      <c r="AO113" s="55">
        <v>366</v>
      </c>
      <c r="AP113" s="47">
        <v>0.4</v>
      </c>
      <c r="AQ113" s="35">
        <v>0.73000000000000009</v>
      </c>
      <c r="AR113" s="35">
        <v>0.27</v>
      </c>
      <c r="AS113" s="35">
        <v>-14.59</v>
      </c>
      <c r="AT113" s="55">
        <v>52130</v>
      </c>
    </row>
    <row r="114" spans="1:46" x14ac:dyDescent="0.2">
      <c r="A114" s="47" t="s">
        <v>516</v>
      </c>
      <c r="B114" s="47">
        <f t="shared" si="14"/>
        <v>113</v>
      </c>
      <c r="C114" s="35">
        <v>12</v>
      </c>
      <c r="D114" s="35">
        <f t="shared" si="15"/>
        <v>2020</v>
      </c>
      <c r="E114" s="35" t="s">
        <v>401</v>
      </c>
      <c r="F114" s="35" t="s">
        <v>510</v>
      </c>
      <c r="G114" s="35">
        <v>910400</v>
      </c>
      <c r="H114" s="35">
        <v>1992</v>
      </c>
      <c r="I114" s="35">
        <v>28</v>
      </c>
      <c r="J114" s="35" t="s">
        <v>511</v>
      </c>
      <c r="K114" s="35">
        <v>2016</v>
      </c>
      <c r="L114" s="35">
        <v>2019</v>
      </c>
      <c r="M114" s="35" t="s">
        <v>187</v>
      </c>
      <c r="N114" s="35" t="s">
        <v>27</v>
      </c>
      <c r="O114" s="35">
        <v>0</v>
      </c>
      <c r="P114" s="55">
        <v>0</v>
      </c>
      <c r="Q114" s="53">
        <v>21663438</v>
      </c>
      <c r="R114" s="75">
        <v>-6838871</v>
      </c>
      <c r="S114" s="75">
        <v>-7090206</v>
      </c>
      <c r="T114" s="75">
        <v>-7004509</v>
      </c>
      <c r="U114" s="75">
        <v>1430566</v>
      </c>
      <c r="V114" s="75">
        <v>-7316511</v>
      </c>
      <c r="W114" s="54">
        <v>-6924568</v>
      </c>
      <c r="X114" s="53">
        <v>99330961</v>
      </c>
      <c r="Y114" s="75">
        <v>35921318</v>
      </c>
      <c r="Z114" s="75">
        <v>29107132</v>
      </c>
      <c r="AA114" s="75">
        <v>77431218</v>
      </c>
      <c r="AB114" s="75">
        <v>21426442</v>
      </c>
      <c r="AC114" s="75">
        <v>6516697</v>
      </c>
      <c r="AD114" s="75">
        <v>440596</v>
      </c>
      <c r="AE114" s="75">
        <v>13759173</v>
      </c>
      <c r="AF114" s="75">
        <v>922085</v>
      </c>
      <c r="AG114" s="75">
        <v>25472213</v>
      </c>
      <c r="AH114" s="75">
        <v>35941133</v>
      </c>
      <c r="AI114" s="54">
        <v>-4045771</v>
      </c>
      <c r="AJ114" s="47">
        <v>-31.439999999999998</v>
      </c>
      <c r="AK114" s="35">
        <v>-32.200000000000003</v>
      </c>
      <c r="AL114" s="35">
        <v>-7.05</v>
      </c>
      <c r="AM114" s="35">
        <v>-19.739999999999998</v>
      </c>
      <c r="AN114" s="35">
        <v>1.1900000000000002</v>
      </c>
      <c r="AO114" s="55">
        <v>271</v>
      </c>
      <c r="AP114" s="47">
        <v>0.84000000000000008</v>
      </c>
      <c r="AQ114" s="35">
        <v>0.41000000000000003</v>
      </c>
      <c r="AR114" s="35">
        <v>0.59</v>
      </c>
      <c r="AS114" s="35">
        <v>-31.38</v>
      </c>
      <c r="AT114" s="55">
        <v>5280</v>
      </c>
    </row>
    <row r="115" spans="1:46" x14ac:dyDescent="0.2">
      <c r="A115" s="47" t="s">
        <v>517</v>
      </c>
      <c r="B115" s="47">
        <f t="shared" si="14"/>
        <v>114</v>
      </c>
      <c r="C115" s="35">
        <v>12</v>
      </c>
      <c r="D115" s="35">
        <f t="shared" si="15"/>
        <v>2021</v>
      </c>
      <c r="E115" s="35" t="s">
        <v>401</v>
      </c>
      <c r="F115" s="35" t="s">
        <v>510</v>
      </c>
      <c r="G115" s="35">
        <v>910400</v>
      </c>
      <c r="H115" s="35">
        <v>1992</v>
      </c>
      <c r="I115" s="35">
        <v>29</v>
      </c>
      <c r="J115" s="35" t="s">
        <v>511</v>
      </c>
      <c r="K115" s="35">
        <v>2016</v>
      </c>
      <c r="L115" s="35">
        <v>2019</v>
      </c>
      <c r="M115" s="35" t="s">
        <v>187</v>
      </c>
      <c r="N115" s="35" t="s">
        <v>27</v>
      </c>
      <c r="O115" s="35">
        <v>0</v>
      </c>
      <c r="P115" s="55">
        <v>0</v>
      </c>
      <c r="Q115" s="53">
        <v>34287113</v>
      </c>
      <c r="R115" s="75">
        <v>5630165</v>
      </c>
      <c r="S115" s="75">
        <v>-583426</v>
      </c>
      <c r="T115" s="75">
        <v>-644716</v>
      </c>
      <c r="U115" s="75">
        <v>13074624</v>
      </c>
      <c r="V115" s="75">
        <v>-1089321</v>
      </c>
      <c r="W115" s="54">
        <v>5691455</v>
      </c>
      <c r="X115" s="53">
        <v>92546860</v>
      </c>
      <c r="Y115" s="75">
        <v>35550228</v>
      </c>
      <c r="Z115" s="75">
        <v>32530276</v>
      </c>
      <c r="AA115" s="75">
        <v>73113075</v>
      </c>
      <c r="AB115" s="75">
        <v>18890524</v>
      </c>
      <c r="AC115" s="75">
        <v>13274467</v>
      </c>
      <c r="AD115" s="75">
        <v>440367</v>
      </c>
      <c r="AE115" s="75">
        <v>4679953</v>
      </c>
      <c r="AF115" s="75">
        <v>438913</v>
      </c>
      <c r="AG115" s="75">
        <v>21071551</v>
      </c>
      <c r="AH115" s="75">
        <v>34552870</v>
      </c>
      <c r="AI115" s="54">
        <v>-2181027</v>
      </c>
      <c r="AJ115" s="47">
        <v>16.38</v>
      </c>
      <c r="AK115" s="35">
        <v>-1.8800000000000001</v>
      </c>
      <c r="AL115" s="35">
        <v>-0.70000000000000007</v>
      </c>
      <c r="AM115" s="35">
        <v>-1.6400000000000001</v>
      </c>
      <c r="AN115" s="35">
        <v>1.05</v>
      </c>
      <c r="AO115" s="55">
        <v>178</v>
      </c>
      <c r="AP115" s="47">
        <v>0.9</v>
      </c>
      <c r="AQ115" s="35">
        <v>0.38000000000000006</v>
      </c>
      <c r="AR115" s="35">
        <v>0.62000000000000011</v>
      </c>
      <c r="AS115" s="35">
        <v>-20.73</v>
      </c>
      <c r="AT115" s="55">
        <v>73450</v>
      </c>
    </row>
    <row r="116" spans="1:46" x14ac:dyDescent="0.2">
      <c r="A116" s="47" t="s">
        <v>518</v>
      </c>
      <c r="B116" s="47">
        <f t="shared" si="14"/>
        <v>115</v>
      </c>
      <c r="C116" s="35">
        <v>12</v>
      </c>
      <c r="D116" s="35">
        <f t="shared" si="15"/>
        <v>2022</v>
      </c>
      <c r="E116" s="35" t="s">
        <v>401</v>
      </c>
      <c r="F116" s="35" t="s">
        <v>510</v>
      </c>
      <c r="G116" s="35">
        <v>910400</v>
      </c>
      <c r="H116" s="35">
        <v>1992</v>
      </c>
      <c r="I116" s="35">
        <v>30</v>
      </c>
      <c r="J116" s="35" t="s">
        <v>511</v>
      </c>
      <c r="K116" s="35">
        <v>2016</v>
      </c>
      <c r="L116" s="35">
        <v>2019</v>
      </c>
      <c r="M116" s="35" t="s">
        <v>187</v>
      </c>
      <c r="N116" s="35" t="s">
        <v>27</v>
      </c>
      <c r="O116" s="35">
        <v>0</v>
      </c>
      <c r="P116" s="55">
        <v>0</v>
      </c>
      <c r="Q116" s="53">
        <v>61576746</v>
      </c>
      <c r="R116" s="75">
        <v>12479872</v>
      </c>
      <c r="S116" s="75">
        <v>6100320</v>
      </c>
      <c r="T116" s="75">
        <v>5406500</v>
      </c>
      <c r="U116" s="75">
        <v>24480940</v>
      </c>
      <c r="V116" s="75">
        <v>5422473</v>
      </c>
      <c r="W116" s="54">
        <v>13173692</v>
      </c>
      <c r="X116" s="53">
        <v>101146682</v>
      </c>
      <c r="Y116" s="75">
        <v>42407692</v>
      </c>
      <c r="Z116" s="75">
        <v>23473973</v>
      </c>
      <c r="AA116" s="75">
        <v>78629257</v>
      </c>
      <c r="AB116" s="75">
        <v>21930879</v>
      </c>
      <c r="AC116" s="75">
        <v>7968400</v>
      </c>
      <c r="AD116" s="75">
        <v>1509666</v>
      </c>
      <c r="AE116" s="75">
        <v>11934615</v>
      </c>
      <c r="AF116" s="75">
        <v>399103</v>
      </c>
      <c r="AG116" s="75">
        <v>29124786</v>
      </c>
      <c r="AH116" s="75">
        <v>27964094</v>
      </c>
      <c r="AI116" s="54">
        <v>-7193907</v>
      </c>
      <c r="AJ116" s="47">
        <v>20.239999999999998</v>
      </c>
      <c r="AK116" s="35">
        <v>8.77</v>
      </c>
      <c r="AL116" s="35">
        <v>5.35</v>
      </c>
      <c r="AM116" s="35">
        <v>14.38</v>
      </c>
      <c r="AN116" s="35">
        <v>0.83000000000000007</v>
      </c>
      <c r="AO116" s="55">
        <v>342</v>
      </c>
      <c r="AP116" s="47">
        <v>0.75000000000000011</v>
      </c>
      <c r="AQ116" s="35">
        <v>0.51</v>
      </c>
      <c r="AR116" s="35">
        <v>0.49</v>
      </c>
      <c r="AS116" s="35">
        <v>-14.61</v>
      </c>
      <c r="AT116" s="55">
        <v>71580</v>
      </c>
    </row>
    <row r="117" spans="1:46" x14ac:dyDescent="0.2">
      <c r="A117" s="47" t="s">
        <v>519</v>
      </c>
      <c r="B117" s="47">
        <f t="shared" si="14"/>
        <v>116</v>
      </c>
      <c r="C117" s="35">
        <v>12</v>
      </c>
      <c r="D117" s="35">
        <f t="shared" si="15"/>
        <v>2023</v>
      </c>
      <c r="E117" s="35" t="s">
        <v>401</v>
      </c>
      <c r="F117" s="35" t="s">
        <v>510</v>
      </c>
      <c r="G117" s="35">
        <v>910400</v>
      </c>
      <c r="H117" s="35">
        <v>1992</v>
      </c>
      <c r="I117" s="35">
        <v>31</v>
      </c>
      <c r="J117" s="35" t="s">
        <v>511</v>
      </c>
      <c r="K117" s="35">
        <v>2016</v>
      </c>
      <c r="L117" s="35">
        <v>2019</v>
      </c>
      <c r="M117" s="35" t="s">
        <v>187</v>
      </c>
      <c r="N117" s="35" t="s">
        <v>27</v>
      </c>
      <c r="O117" s="35">
        <v>0</v>
      </c>
      <c r="P117" s="55">
        <v>0</v>
      </c>
      <c r="Q117" s="53">
        <v>75337776</v>
      </c>
      <c r="R117" s="75">
        <v>20346751</v>
      </c>
      <c r="S117" s="75">
        <v>7801787</v>
      </c>
      <c r="T117" s="75">
        <v>10218042</v>
      </c>
      <c r="U117" s="75">
        <v>36530472</v>
      </c>
      <c r="V117" s="75">
        <v>8287888</v>
      </c>
      <c r="W117" s="54">
        <v>17930496</v>
      </c>
      <c r="X117" s="53">
        <v>104124665</v>
      </c>
      <c r="Y117" s="75">
        <v>45707189</v>
      </c>
      <c r="Z117" s="75">
        <v>20873295</v>
      </c>
      <c r="AA117" s="75">
        <v>78100332</v>
      </c>
      <c r="AB117" s="75">
        <v>24922286</v>
      </c>
      <c r="AC117" s="75">
        <v>8929778</v>
      </c>
      <c r="AD117" s="75">
        <v>564410</v>
      </c>
      <c r="AE117" s="75">
        <v>14772324</v>
      </c>
      <c r="AF117" s="75">
        <v>598832</v>
      </c>
      <c r="AG117" s="75">
        <v>25667213</v>
      </c>
      <c r="AH117" s="75">
        <v>30769299</v>
      </c>
      <c r="AI117" s="54">
        <v>-744927</v>
      </c>
      <c r="AJ117" s="47">
        <v>25.830000000000002</v>
      </c>
      <c r="AK117" s="35">
        <v>12.97</v>
      </c>
      <c r="AL117" s="35">
        <v>9.81</v>
      </c>
      <c r="AM117" s="35">
        <v>17.07</v>
      </c>
      <c r="AN117" s="35">
        <v>0.78</v>
      </c>
      <c r="AO117" s="55">
        <v>345</v>
      </c>
      <c r="AP117" s="47">
        <v>0.97</v>
      </c>
      <c r="AQ117" s="35">
        <v>0.45</v>
      </c>
      <c r="AR117" s="35">
        <v>0.55000000000000004</v>
      </c>
      <c r="AS117" s="35">
        <v>-11.01</v>
      </c>
      <c r="AT117" s="55">
        <v>105890</v>
      </c>
    </row>
    <row r="118" spans="1:46" x14ac:dyDescent="0.2">
      <c r="A118" s="56" t="s">
        <v>520</v>
      </c>
      <c r="B118" s="56">
        <f t="shared" si="14"/>
        <v>117</v>
      </c>
      <c r="C118" s="45">
        <v>12</v>
      </c>
      <c r="D118" s="45">
        <f t="shared" si="15"/>
        <v>2024</v>
      </c>
      <c r="E118" s="45" t="s">
        <v>401</v>
      </c>
      <c r="F118" s="45" t="s">
        <v>510</v>
      </c>
      <c r="G118" s="45">
        <v>910400</v>
      </c>
      <c r="H118" s="45">
        <v>1992</v>
      </c>
      <c r="I118" s="45">
        <v>32</v>
      </c>
      <c r="J118" s="45" t="s">
        <v>511</v>
      </c>
      <c r="K118" s="45">
        <v>2016</v>
      </c>
      <c r="L118" s="45">
        <v>2019</v>
      </c>
      <c r="M118" s="45" t="s">
        <v>187</v>
      </c>
      <c r="N118" s="45" t="s">
        <v>27</v>
      </c>
      <c r="O118" s="45">
        <v>0</v>
      </c>
      <c r="P118" s="60">
        <v>0</v>
      </c>
      <c r="Q118" s="57">
        <v>74978990</v>
      </c>
      <c r="R118" s="58">
        <v>22542619</v>
      </c>
      <c r="S118" s="58">
        <v>11999516</v>
      </c>
      <c r="T118" s="58">
        <v>14530634</v>
      </c>
      <c r="U118" s="58">
        <v>38415241</v>
      </c>
      <c r="V118" s="58">
        <v>12620788</v>
      </c>
      <c r="W118" s="59">
        <v>20011501</v>
      </c>
      <c r="X118" s="57">
        <v>113193715</v>
      </c>
      <c r="Y118" s="58">
        <v>55125605</v>
      </c>
      <c r="Z118" s="58">
        <v>7362877</v>
      </c>
      <c r="AA118" s="58">
        <v>75659629</v>
      </c>
      <c r="AB118" s="58">
        <v>36573428</v>
      </c>
      <c r="AC118" s="58">
        <v>6409519</v>
      </c>
      <c r="AD118" s="58">
        <v>899605</v>
      </c>
      <c r="AE118" s="58">
        <v>28003147</v>
      </c>
      <c r="AF118" s="58">
        <v>443972</v>
      </c>
      <c r="AG118" s="58">
        <v>29342054</v>
      </c>
      <c r="AH118" s="58">
        <v>27088753</v>
      </c>
      <c r="AI118" s="59">
        <v>7231374</v>
      </c>
      <c r="AJ118" s="56">
        <v>29.56</v>
      </c>
      <c r="AK118" s="45">
        <v>19.05</v>
      </c>
      <c r="AL118" s="45">
        <v>12.84</v>
      </c>
      <c r="AM118" s="45">
        <v>21.77</v>
      </c>
      <c r="AN118" s="45">
        <v>0.64000000000000012</v>
      </c>
      <c r="AO118" s="60">
        <v>370</v>
      </c>
      <c r="AP118" s="56">
        <v>1.25</v>
      </c>
      <c r="AQ118" s="45">
        <v>0.52</v>
      </c>
      <c r="AR118" s="45">
        <v>0.48000000000000004</v>
      </c>
      <c r="AS118" s="45">
        <v>-13.93</v>
      </c>
      <c r="AT118" s="60">
        <v>103820</v>
      </c>
    </row>
    <row r="119" spans="1:46" x14ac:dyDescent="0.2">
      <c r="A119" s="47" t="s">
        <v>521</v>
      </c>
      <c r="B119" s="47">
        <f t="shared" si="14"/>
        <v>118</v>
      </c>
      <c r="C119" s="35">
        <v>13</v>
      </c>
      <c r="D119" s="35">
        <v>2014</v>
      </c>
      <c r="E119" s="35" t="s">
        <v>413</v>
      </c>
      <c r="F119" s="35" t="s">
        <v>489</v>
      </c>
      <c r="G119" s="35">
        <v>731102</v>
      </c>
      <c r="H119" s="35">
        <v>2005</v>
      </c>
      <c r="I119" s="35">
        <v>9</v>
      </c>
      <c r="J119" s="35" t="s">
        <v>390</v>
      </c>
      <c r="K119" s="35">
        <v>2016</v>
      </c>
      <c r="L119" s="35">
        <v>2023</v>
      </c>
      <c r="M119" s="35" t="s">
        <v>424</v>
      </c>
      <c r="N119" s="35" t="s">
        <v>27</v>
      </c>
      <c r="O119" s="35">
        <v>0</v>
      </c>
      <c r="P119" s="55">
        <v>0</v>
      </c>
      <c r="Q119" s="53">
        <v>18593353</v>
      </c>
      <c r="R119" s="75">
        <v>4273378</v>
      </c>
      <c r="S119" s="75">
        <v>2265761</v>
      </c>
      <c r="T119" s="75">
        <v>4122029</v>
      </c>
      <c r="U119" s="75">
        <v>13751727</v>
      </c>
      <c r="V119" s="75">
        <v>4128977</v>
      </c>
      <c r="W119" s="54">
        <v>2417110</v>
      </c>
      <c r="X119" s="53">
        <v>6575811</v>
      </c>
      <c r="Y119" s="75">
        <v>2580579</v>
      </c>
      <c r="Z119" s="75">
        <v>-3453045</v>
      </c>
      <c r="AA119" s="75">
        <v>754223</v>
      </c>
      <c r="AB119" s="75">
        <v>5674450</v>
      </c>
      <c r="AC119" s="75">
        <v>2062709</v>
      </c>
      <c r="AD119" s="75">
        <v>139616</v>
      </c>
      <c r="AE119" s="75">
        <v>3453045</v>
      </c>
      <c r="AF119" s="75">
        <v>0</v>
      </c>
      <c r="AG119" s="75">
        <v>2013293</v>
      </c>
      <c r="AH119" s="75">
        <v>0</v>
      </c>
      <c r="AI119" s="54">
        <v>3661157</v>
      </c>
      <c r="AJ119" s="47">
        <v>22.979999999999997</v>
      </c>
      <c r="AK119" s="35">
        <v>22.17</v>
      </c>
      <c r="AL119" s="35">
        <v>62.68</v>
      </c>
      <c r="AM119" s="35">
        <v>87.8</v>
      </c>
      <c r="AN119" s="35">
        <v>0</v>
      </c>
      <c r="AO119" s="55">
        <v>200</v>
      </c>
      <c r="AP119" s="47">
        <v>2.82</v>
      </c>
      <c r="AQ119" s="35">
        <v>1</v>
      </c>
      <c r="AR119" s="35">
        <v>0</v>
      </c>
      <c r="AS119" s="35">
        <v>7.52</v>
      </c>
      <c r="AT119" s="55">
        <v>68760</v>
      </c>
    </row>
    <row r="120" spans="1:46" x14ac:dyDescent="0.2">
      <c r="A120" s="47" t="s">
        <v>522</v>
      </c>
      <c r="B120" s="47">
        <f t="shared" si="14"/>
        <v>119</v>
      </c>
      <c r="C120" s="35">
        <v>13</v>
      </c>
      <c r="D120" s="35">
        <f>D119+1</f>
        <v>2015</v>
      </c>
      <c r="E120" s="35" t="s">
        <v>413</v>
      </c>
      <c r="F120" s="35" t="s">
        <v>489</v>
      </c>
      <c r="G120" s="35">
        <v>731102</v>
      </c>
      <c r="H120" s="35">
        <v>2005</v>
      </c>
      <c r="I120" s="35">
        <v>10</v>
      </c>
      <c r="J120" s="35" t="s">
        <v>390</v>
      </c>
      <c r="K120" s="35">
        <v>2016</v>
      </c>
      <c r="L120" s="35">
        <v>2023</v>
      </c>
      <c r="M120" s="35" t="s">
        <v>424</v>
      </c>
      <c r="N120" s="35" t="s">
        <v>27</v>
      </c>
      <c r="O120" s="35">
        <v>0</v>
      </c>
      <c r="P120" s="55">
        <v>0</v>
      </c>
      <c r="Q120" s="53">
        <v>13765196</v>
      </c>
      <c r="R120" s="75">
        <v>1722123</v>
      </c>
      <c r="S120" s="75">
        <v>575360</v>
      </c>
      <c r="T120" s="75">
        <v>1636938</v>
      </c>
      <c r="U120" s="75">
        <v>9872342</v>
      </c>
      <c r="V120" s="75">
        <v>1497569</v>
      </c>
      <c r="W120" s="54">
        <v>660545</v>
      </c>
      <c r="X120" s="53">
        <v>3745815</v>
      </c>
      <c r="Y120" s="75">
        <v>955939</v>
      </c>
      <c r="Z120" s="75">
        <v>-804363</v>
      </c>
      <c r="AA120" s="75">
        <v>601925</v>
      </c>
      <c r="AB120" s="75">
        <v>3074786</v>
      </c>
      <c r="AC120" s="75">
        <v>2195589</v>
      </c>
      <c r="AD120" s="75">
        <v>9760</v>
      </c>
      <c r="AE120" s="75">
        <v>804434</v>
      </c>
      <c r="AF120" s="75">
        <v>0</v>
      </c>
      <c r="AG120" s="75">
        <v>1377297</v>
      </c>
      <c r="AH120" s="75">
        <v>0</v>
      </c>
      <c r="AI120" s="54">
        <v>1697489</v>
      </c>
      <c r="AJ120" s="47">
        <v>12.46</v>
      </c>
      <c r="AK120" s="35">
        <v>11.84</v>
      </c>
      <c r="AL120" s="35">
        <v>43.7</v>
      </c>
      <c r="AM120" s="35">
        <v>60.190000000000005</v>
      </c>
      <c r="AN120" s="35">
        <v>0</v>
      </c>
      <c r="AO120" s="55">
        <v>167</v>
      </c>
      <c r="AP120" s="47">
        <v>2.23</v>
      </c>
      <c r="AQ120" s="35">
        <v>1</v>
      </c>
      <c r="AR120" s="35">
        <v>0</v>
      </c>
      <c r="AS120" s="35">
        <v>9.65</v>
      </c>
      <c r="AT120" s="55">
        <v>59120</v>
      </c>
    </row>
    <row r="121" spans="1:46" x14ac:dyDescent="0.2">
      <c r="A121" s="47" t="s">
        <v>523</v>
      </c>
      <c r="B121" s="47">
        <f t="shared" si="14"/>
        <v>120</v>
      </c>
      <c r="C121" s="35">
        <v>13</v>
      </c>
      <c r="D121" s="35">
        <f t="shared" ref="D121:D128" si="16">D120+1</f>
        <v>2016</v>
      </c>
      <c r="E121" s="35" t="s">
        <v>413</v>
      </c>
      <c r="F121" s="35" t="s">
        <v>489</v>
      </c>
      <c r="G121" s="35">
        <v>731102</v>
      </c>
      <c r="H121" s="35">
        <v>2005</v>
      </c>
      <c r="I121" s="35">
        <v>11</v>
      </c>
      <c r="J121" s="35" t="s">
        <v>390</v>
      </c>
      <c r="K121" s="35">
        <v>2016</v>
      </c>
      <c r="L121" s="35">
        <v>2023</v>
      </c>
      <c r="M121" s="35" t="s">
        <v>424</v>
      </c>
      <c r="N121" s="35" t="s">
        <v>27</v>
      </c>
      <c r="O121" s="35">
        <v>0</v>
      </c>
      <c r="P121" s="55">
        <v>1</v>
      </c>
      <c r="Q121" s="53">
        <v>13226579</v>
      </c>
      <c r="R121" s="75">
        <v>827249</v>
      </c>
      <c r="S121" s="75">
        <v>12770</v>
      </c>
      <c r="T121" s="75">
        <v>657118</v>
      </c>
      <c r="U121" s="75">
        <v>9063053</v>
      </c>
      <c r="V121" s="75">
        <v>656845</v>
      </c>
      <c r="W121" s="54">
        <v>182901</v>
      </c>
      <c r="X121" s="53">
        <v>4520525</v>
      </c>
      <c r="Y121" s="75">
        <v>968709</v>
      </c>
      <c r="Z121" s="75">
        <v>761195</v>
      </c>
      <c r="AA121" s="75">
        <v>533310</v>
      </c>
      <c r="AB121" s="75">
        <v>3966103</v>
      </c>
      <c r="AC121" s="75">
        <v>3745884</v>
      </c>
      <c r="AD121" s="75">
        <v>9427</v>
      </c>
      <c r="AE121" s="75">
        <v>31582</v>
      </c>
      <c r="AF121" s="75">
        <v>0</v>
      </c>
      <c r="AG121" s="75">
        <v>2976798</v>
      </c>
      <c r="AH121" s="75">
        <v>0</v>
      </c>
      <c r="AI121" s="54">
        <v>989305</v>
      </c>
      <c r="AJ121" s="47">
        <v>6.17</v>
      </c>
      <c r="AK121" s="35">
        <v>4.9000000000000004</v>
      </c>
      <c r="AL121" s="35">
        <v>14.54</v>
      </c>
      <c r="AM121" s="35">
        <v>1.32</v>
      </c>
      <c r="AN121" s="35">
        <v>0.82000000000000006</v>
      </c>
      <c r="AO121" s="55">
        <v>176</v>
      </c>
      <c r="AP121" s="47">
        <v>1.33</v>
      </c>
      <c r="AQ121" s="35">
        <v>1</v>
      </c>
      <c r="AR121" s="35">
        <v>0</v>
      </c>
      <c r="AS121" s="35">
        <v>24.86</v>
      </c>
      <c r="AT121" s="55">
        <v>51490</v>
      </c>
    </row>
    <row r="122" spans="1:46" x14ac:dyDescent="0.2">
      <c r="A122" s="47" t="s">
        <v>524</v>
      </c>
      <c r="B122" s="47">
        <f t="shared" si="14"/>
        <v>121</v>
      </c>
      <c r="C122" s="35">
        <v>13</v>
      </c>
      <c r="D122" s="35">
        <f t="shared" si="16"/>
        <v>2017</v>
      </c>
      <c r="E122" s="35" t="s">
        <v>413</v>
      </c>
      <c r="F122" s="35" t="s">
        <v>489</v>
      </c>
      <c r="G122" s="35">
        <v>731102</v>
      </c>
      <c r="H122" s="35">
        <v>2005</v>
      </c>
      <c r="I122" s="35">
        <v>12</v>
      </c>
      <c r="J122" s="35" t="s">
        <v>390</v>
      </c>
      <c r="K122" s="35">
        <v>2016</v>
      </c>
      <c r="L122" s="35">
        <v>2023</v>
      </c>
      <c r="M122" s="35" t="s">
        <v>424</v>
      </c>
      <c r="N122" s="35" t="s">
        <v>27</v>
      </c>
      <c r="O122" s="35">
        <v>1</v>
      </c>
      <c r="P122" s="55">
        <v>1</v>
      </c>
      <c r="Q122" s="53">
        <v>11076497</v>
      </c>
      <c r="R122" s="75">
        <v>196558</v>
      </c>
      <c r="S122" s="75">
        <v>-485208</v>
      </c>
      <c r="T122" s="75">
        <v>95231</v>
      </c>
      <c r="U122" s="75">
        <v>6689254</v>
      </c>
      <c r="V122" s="75">
        <v>-65507</v>
      </c>
      <c r="W122" s="54">
        <v>-383881</v>
      </c>
      <c r="X122" s="53">
        <v>3450587</v>
      </c>
      <c r="Y122" s="75">
        <v>285834</v>
      </c>
      <c r="Z122" s="75">
        <v>468544</v>
      </c>
      <c r="AA122" s="75">
        <v>534429</v>
      </c>
      <c r="AB122" s="75">
        <v>2901432</v>
      </c>
      <c r="AC122" s="75">
        <v>2377027</v>
      </c>
      <c r="AD122" s="75">
        <v>10427</v>
      </c>
      <c r="AE122" s="75">
        <v>336684</v>
      </c>
      <c r="AF122" s="75">
        <v>0</v>
      </c>
      <c r="AG122" s="75">
        <v>2679658</v>
      </c>
      <c r="AH122" s="75">
        <v>0</v>
      </c>
      <c r="AI122" s="54">
        <v>221774</v>
      </c>
      <c r="AJ122" s="47">
        <v>1.7600000000000002</v>
      </c>
      <c r="AK122" s="35">
        <v>0.85000000000000009</v>
      </c>
      <c r="AL122" s="35">
        <v>2.7600000000000002</v>
      </c>
      <c r="AM122" s="35"/>
      <c r="AN122" s="35">
        <v>2.82</v>
      </c>
      <c r="AO122" s="55">
        <v>165</v>
      </c>
      <c r="AP122" s="47">
        <v>1.08</v>
      </c>
      <c r="AQ122" s="35">
        <v>1</v>
      </c>
      <c r="AR122" s="35">
        <v>0</v>
      </c>
      <c r="AS122" s="35">
        <v>18.690000000000001</v>
      </c>
      <c r="AT122" s="55">
        <v>40540</v>
      </c>
    </row>
    <row r="123" spans="1:46" x14ac:dyDescent="0.2">
      <c r="A123" s="47" t="s">
        <v>525</v>
      </c>
      <c r="B123" s="47">
        <f t="shared" si="14"/>
        <v>122</v>
      </c>
      <c r="C123" s="35">
        <v>13</v>
      </c>
      <c r="D123" s="35">
        <f t="shared" si="16"/>
        <v>2018</v>
      </c>
      <c r="E123" s="35" t="s">
        <v>413</v>
      </c>
      <c r="F123" s="35" t="s">
        <v>489</v>
      </c>
      <c r="G123" s="35">
        <v>731102</v>
      </c>
      <c r="H123" s="35">
        <v>2005</v>
      </c>
      <c r="I123" s="35">
        <v>13</v>
      </c>
      <c r="J123" s="35" t="s">
        <v>390</v>
      </c>
      <c r="K123" s="35">
        <v>2016</v>
      </c>
      <c r="L123" s="35">
        <v>2023</v>
      </c>
      <c r="M123" s="35" t="s">
        <v>424</v>
      </c>
      <c r="N123" s="35" t="s">
        <v>27</v>
      </c>
      <c r="O123" s="35">
        <v>2</v>
      </c>
      <c r="P123" s="55">
        <v>1</v>
      </c>
      <c r="Q123" s="53">
        <v>11130744</v>
      </c>
      <c r="R123" s="75">
        <v>909874</v>
      </c>
      <c r="S123" s="75">
        <v>294648</v>
      </c>
      <c r="T123" s="75">
        <v>826358</v>
      </c>
      <c r="U123" s="75">
        <v>6730646</v>
      </c>
      <c r="V123" s="75">
        <v>803875</v>
      </c>
      <c r="W123" s="54">
        <v>378164</v>
      </c>
      <c r="X123" s="53">
        <v>4490772</v>
      </c>
      <c r="Y123" s="75">
        <v>580482</v>
      </c>
      <c r="Z123" s="75">
        <v>-271971</v>
      </c>
      <c r="AA123" s="75">
        <v>432867</v>
      </c>
      <c r="AB123" s="75">
        <v>4007610</v>
      </c>
      <c r="AC123" s="75">
        <v>2371258</v>
      </c>
      <c r="AD123" s="75">
        <v>10427</v>
      </c>
      <c r="AE123" s="75">
        <v>1448972</v>
      </c>
      <c r="AF123" s="75">
        <v>0</v>
      </c>
      <c r="AG123" s="75">
        <v>3349450</v>
      </c>
      <c r="AH123" s="75">
        <v>89084</v>
      </c>
      <c r="AI123" s="54">
        <v>658160</v>
      </c>
      <c r="AJ123" s="47">
        <v>8.09</v>
      </c>
      <c r="AK123" s="35">
        <v>7.35</v>
      </c>
      <c r="AL123" s="35">
        <v>18.399999999999999</v>
      </c>
      <c r="AM123" s="35">
        <v>50.760000000000005</v>
      </c>
      <c r="AN123" s="35">
        <v>2.0299999999999998</v>
      </c>
      <c r="AO123" s="55">
        <v>68</v>
      </c>
      <c r="AP123" s="47">
        <v>1.2</v>
      </c>
      <c r="AQ123" s="35">
        <v>0.97</v>
      </c>
      <c r="AR123" s="35">
        <v>0.03</v>
      </c>
      <c r="AS123" s="35">
        <v>16.82</v>
      </c>
      <c r="AT123" s="55">
        <v>98980</v>
      </c>
    </row>
    <row r="124" spans="1:46" x14ac:dyDescent="0.2">
      <c r="A124" s="47" t="s">
        <v>526</v>
      </c>
      <c r="B124" s="47">
        <f t="shared" si="14"/>
        <v>123</v>
      </c>
      <c r="C124" s="35">
        <v>13</v>
      </c>
      <c r="D124" s="35">
        <f t="shared" si="16"/>
        <v>2019</v>
      </c>
      <c r="E124" s="35" t="s">
        <v>413</v>
      </c>
      <c r="F124" s="35" t="s">
        <v>489</v>
      </c>
      <c r="G124" s="35">
        <v>731102</v>
      </c>
      <c r="H124" s="35">
        <v>2005</v>
      </c>
      <c r="I124" s="35">
        <v>14</v>
      </c>
      <c r="J124" s="35" t="s">
        <v>390</v>
      </c>
      <c r="K124" s="35">
        <v>2016</v>
      </c>
      <c r="L124" s="35">
        <v>2023</v>
      </c>
      <c r="M124" s="35" t="s">
        <v>424</v>
      </c>
      <c r="N124" s="35" t="s">
        <v>27</v>
      </c>
      <c r="O124" s="35">
        <v>3</v>
      </c>
      <c r="P124" s="55">
        <v>1</v>
      </c>
      <c r="Q124" s="53">
        <v>11776799</v>
      </c>
      <c r="R124" s="75">
        <v>984824</v>
      </c>
      <c r="S124" s="75">
        <v>378683</v>
      </c>
      <c r="T124" s="75">
        <v>899606</v>
      </c>
      <c r="U124" s="75">
        <v>8067847</v>
      </c>
      <c r="V124" s="75">
        <v>870633</v>
      </c>
      <c r="W124" s="54">
        <v>463901</v>
      </c>
      <c r="X124" s="53">
        <v>6488635</v>
      </c>
      <c r="Y124" s="75">
        <v>1425789</v>
      </c>
      <c r="Z124" s="75">
        <v>-334356</v>
      </c>
      <c r="AA124" s="75">
        <v>481200</v>
      </c>
      <c r="AB124" s="75">
        <v>5906963</v>
      </c>
      <c r="AC124" s="75">
        <v>2853140</v>
      </c>
      <c r="AD124" s="75">
        <v>0</v>
      </c>
      <c r="AE124" s="75">
        <v>2888671</v>
      </c>
      <c r="AF124" s="75">
        <v>0</v>
      </c>
      <c r="AG124" s="75">
        <v>4047787</v>
      </c>
      <c r="AH124" s="75">
        <v>455044</v>
      </c>
      <c r="AI124" s="54">
        <v>1859176</v>
      </c>
      <c r="AJ124" s="47">
        <v>8.32</v>
      </c>
      <c r="AK124" s="35">
        <v>7.6</v>
      </c>
      <c r="AL124" s="35">
        <v>13.860000000000001</v>
      </c>
      <c r="AM124" s="35">
        <v>26.56</v>
      </c>
      <c r="AN124" s="35">
        <v>1.7900000000000003</v>
      </c>
      <c r="AO124" s="55">
        <v>158</v>
      </c>
      <c r="AP124" s="47">
        <v>1.46</v>
      </c>
      <c r="AQ124" s="35">
        <v>0.9</v>
      </c>
      <c r="AR124" s="35">
        <v>0.1</v>
      </c>
      <c r="AS124" s="35">
        <v>18.75</v>
      </c>
      <c r="AT124" s="55">
        <v>51060</v>
      </c>
    </row>
    <row r="125" spans="1:46" x14ac:dyDescent="0.2">
      <c r="A125" s="47" t="s">
        <v>527</v>
      </c>
      <c r="B125" s="47">
        <f t="shared" si="14"/>
        <v>124</v>
      </c>
      <c r="C125" s="35">
        <v>13</v>
      </c>
      <c r="D125" s="35">
        <f t="shared" si="16"/>
        <v>2020</v>
      </c>
      <c r="E125" s="35" t="s">
        <v>413</v>
      </c>
      <c r="F125" s="35" t="s">
        <v>489</v>
      </c>
      <c r="G125" s="35">
        <v>731102</v>
      </c>
      <c r="H125" s="35">
        <v>2005</v>
      </c>
      <c r="I125" s="35">
        <v>15</v>
      </c>
      <c r="J125" s="35" t="s">
        <v>390</v>
      </c>
      <c r="K125" s="35">
        <v>2016</v>
      </c>
      <c r="L125" s="35">
        <v>2023</v>
      </c>
      <c r="M125" s="35" t="s">
        <v>424</v>
      </c>
      <c r="N125" s="35" t="s">
        <v>27</v>
      </c>
      <c r="O125" s="35">
        <v>4</v>
      </c>
      <c r="P125" s="55">
        <v>1</v>
      </c>
      <c r="Q125" s="53">
        <v>8775768</v>
      </c>
      <c r="R125" s="75">
        <v>67267</v>
      </c>
      <c r="S125" s="75">
        <v>-392951</v>
      </c>
      <c r="T125" s="75">
        <v>-232085</v>
      </c>
      <c r="U125" s="75">
        <v>5677810</v>
      </c>
      <c r="V125" s="75">
        <v>-286460</v>
      </c>
      <c r="W125" s="54">
        <v>-93599</v>
      </c>
      <c r="X125" s="53">
        <v>8097710</v>
      </c>
      <c r="Y125" s="75">
        <v>1032838</v>
      </c>
      <c r="Z125" s="75">
        <v>-751172</v>
      </c>
      <c r="AA125" s="75">
        <v>247325</v>
      </c>
      <c r="AB125" s="75">
        <v>7760202</v>
      </c>
      <c r="AC125" s="75">
        <v>1707091</v>
      </c>
      <c r="AD125" s="75">
        <v>0</v>
      </c>
      <c r="AE125" s="75">
        <v>5888235</v>
      </c>
      <c r="AF125" s="75">
        <v>0</v>
      </c>
      <c r="AG125" s="75">
        <v>2589912</v>
      </c>
      <c r="AH125" s="75">
        <v>3772664</v>
      </c>
      <c r="AI125" s="54">
        <v>5170290</v>
      </c>
      <c r="AJ125" s="47">
        <v>0.76</v>
      </c>
      <c r="AK125" s="35">
        <v>-2.63</v>
      </c>
      <c r="AL125" s="35">
        <v>-2.8699999999999997</v>
      </c>
      <c r="AM125" s="35">
        <v>-38.049999999999997</v>
      </c>
      <c r="AN125" s="35">
        <v>4.9700000000000006</v>
      </c>
      <c r="AO125" s="55">
        <v>130</v>
      </c>
      <c r="AP125" s="47">
        <v>3</v>
      </c>
      <c r="AQ125" s="35">
        <v>0.41000000000000003</v>
      </c>
      <c r="AR125" s="35">
        <v>0.59</v>
      </c>
      <c r="AS125" s="35">
        <v>11.1</v>
      </c>
      <c r="AT125" s="55">
        <v>43680</v>
      </c>
    </row>
    <row r="126" spans="1:46" x14ac:dyDescent="0.2">
      <c r="A126" s="47" t="s">
        <v>528</v>
      </c>
      <c r="B126" s="47">
        <f t="shared" si="14"/>
        <v>125</v>
      </c>
      <c r="C126" s="35">
        <v>13</v>
      </c>
      <c r="D126" s="35">
        <f t="shared" si="16"/>
        <v>2021</v>
      </c>
      <c r="E126" s="35" t="s">
        <v>413</v>
      </c>
      <c r="F126" s="35" t="s">
        <v>489</v>
      </c>
      <c r="G126" s="35">
        <v>731102</v>
      </c>
      <c r="H126" s="35">
        <v>2005</v>
      </c>
      <c r="I126" s="35">
        <v>16</v>
      </c>
      <c r="J126" s="35" t="s">
        <v>390</v>
      </c>
      <c r="K126" s="35">
        <v>2016</v>
      </c>
      <c r="L126" s="35">
        <v>2023</v>
      </c>
      <c r="M126" s="35" t="s">
        <v>424</v>
      </c>
      <c r="N126" s="35" t="s">
        <v>27</v>
      </c>
      <c r="O126" s="35">
        <v>5</v>
      </c>
      <c r="P126" s="55">
        <v>1</v>
      </c>
      <c r="Q126" s="53">
        <v>8211189</v>
      </c>
      <c r="R126" s="75">
        <v>128055</v>
      </c>
      <c r="S126" s="75">
        <v>-141059</v>
      </c>
      <c r="T126" s="75">
        <v>48596</v>
      </c>
      <c r="U126" s="75">
        <v>5215079</v>
      </c>
      <c r="V126" s="75">
        <v>-63254</v>
      </c>
      <c r="W126" s="54">
        <v>-61600</v>
      </c>
      <c r="X126" s="53">
        <v>24379964</v>
      </c>
      <c r="Y126" s="75">
        <v>16234602</v>
      </c>
      <c r="Z126" s="75">
        <v>665764</v>
      </c>
      <c r="AA126" s="75">
        <v>18133299</v>
      </c>
      <c r="AB126" s="75">
        <v>6163695</v>
      </c>
      <c r="AC126" s="75">
        <v>1335689</v>
      </c>
      <c r="AD126" s="75">
        <v>0</v>
      </c>
      <c r="AE126" s="75">
        <v>4433690</v>
      </c>
      <c r="AF126" s="75">
        <v>0</v>
      </c>
      <c r="AG126" s="75">
        <v>2299660</v>
      </c>
      <c r="AH126" s="75">
        <v>5143343</v>
      </c>
      <c r="AI126" s="54">
        <v>3864035</v>
      </c>
      <c r="AJ126" s="47">
        <v>1.55</v>
      </c>
      <c r="AK126" s="35">
        <v>0.59</v>
      </c>
      <c r="AL126" s="35">
        <v>0.2</v>
      </c>
      <c r="AM126" s="35">
        <v>-0.87000000000000011</v>
      </c>
      <c r="AN126" s="35">
        <v>0.31000000000000005</v>
      </c>
      <c r="AO126" s="55">
        <v>114</v>
      </c>
      <c r="AP126" s="47">
        <v>2.68</v>
      </c>
      <c r="AQ126" s="35">
        <v>0.31000000000000005</v>
      </c>
      <c r="AR126" s="35">
        <v>0.69000000000000006</v>
      </c>
      <c r="AS126" s="35">
        <v>13.7</v>
      </c>
      <c r="AT126" s="55">
        <v>45750</v>
      </c>
    </row>
    <row r="127" spans="1:46" x14ac:dyDescent="0.2">
      <c r="A127" s="47" t="s">
        <v>529</v>
      </c>
      <c r="B127" s="47">
        <f t="shared" si="14"/>
        <v>126</v>
      </c>
      <c r="C127" s="35">
        <v>13</v>
      </c>
      <c r="D127" s="35">
        <f t="shared" si="16"/>
        <v>2022</v>
      </c>
      <c r="E127" s="35" t="s">
        <v>413</v>
      </c>
      <c r="F127" s="35" t="s">
        <v>489</v>
      </c>
      <c r="G127" s="35">
        <v>731102</v>
      </c>
      <c r="H127" s="35">
        <v>2005</v>
      </c>
      <c r="I127" s="35">
        <v>17</v>
      </c>
      <c r="J127" s="35" t="s">
        <v>390</v>
      </c>
      <c r="K127" s="35">
        <v>2016</v>
      </c>
      <c r="L127" s="35">
        <v>2023</v>
      </c>
      <c r="M127" s="35" t="s">
        <v>424</v>
      </c>
      <c r="N127" s="35" t="s">
        <v>27</v>
      </c>
      <c r="O127" s="35">
        <v>6</v>
      </c>
      <c r="P127" s="55">
        <v>1</v>
      </c>
      <c r="Q127" s="53">
        <v>7689633</v>
      </c>
      <c r="R127" s="75">
        <v>-692873</v>
      </c>
      <c r="S127" s="75">
        <v>-2502709</v>
      </c>
      <c r="T127" s="75">
        <v>-2440502</v>
      </c>
      <c r="U127" s="75">
        <v>4381938</v>
      </c>
      <c r="V127" s="75">
        <v>-2745297</v>
      </c>
      <c r="W127" s="54">
        <v>-755080</v>
      </c>
      <c r="X127" s="53">
        <v>21778238</v>
      </c>
      <c r="Y127" s="75">
        <v>13767023</v>
      </c>
      <c r="Z127" s="75">
        <v>1413716</v>
      </c>
      <c r="AA127" s="75">
        <v>10347189</v>
      </c>
      <c r="AB127" s="75">
        <v>11366108</v>
      </c>
      <c r="AC127" s="75">
        <v>1715281</v>
      </c>
      <c r="AD127" s="75">
        <v>0</v>
      </c>
      <c r="AE127" s="75">
        <v>3327951</v>
      </c>
      <c r="AF127" s="75">
        <v>11093</v>
      </c>
      <c r="AG127" s="75">
        <v>4994401</v>
      </c>
      <c r="AH127" s="75">
        <v>2245199</v>
      </c>
      <c r="AI127" s="54">
        <v>6371707</v>
      </c>
      <c r="AJ127" s="47">
        <v>-8.9500000000000011</v>
      </c>
      <c r="AK127" s="35">
        <v>-31.53</v>
      </c>
      <c r="AL127" s="35">
        <v>-11.209999999999999</v>
      </c>
      <c r="AM127" s="35">
        <v>-18.18</v>
      </c>
      <c r="AN127" s="35">
        <v>0.34</v>
      </c>
      <c r="AO127" s="55">
        <v>111</v>
      </c>
      <c r="AP127" s="47">
        <v>2.2800000000000002</v>
      </c>
      <c r="AQ127" s="35">
        <v>0.69000000000000006</v>
      </c>
      <c r="AR127" s="35">
        <v>0.31000000000000005</v>
      </c>
      <c r="AS127" s="35">
        <v>9.43</v>
      </c>
      <c r="AT127" s="55">
        <v>39480</v>
      </c>
    </row>
    <row r="128" spans="1:46" x14ac:dyDescent="0.2">
      <c r="A128" s="56" t="s">
        <v>530</v>
      </c>
      <c r="B128" s="56">
        <f t="shared" si="14"/>
        <v>127</v>
      </c>
      <c r="C128" s="45">
        <v>13</v>
      </c>
      <c r="D128" s="45">
        <f t="shared" si="16"/>
        <v>2023</v>
      </c>
      <c r="E128" s="45" t="s">
        <v>413</v>
      </c>
      <c r="F128" s="45" t="s">
        <v>489</v>
      </c>
      <c r="G128" s="45">
        <v>731102</v>
      </c>
      <c r="H128" s="45">
        <v>2005</v>
      </c>
      <c r="I128" s="45">
        <v>18</v>
      </c>
      <c r="J128" s="45" t="s">
        <v>390</v>
      </c>
      <c r="K128" s="45">
        <v>2016</v>
      </c>
      <c r="L128" s="45">
        <v>2023</v>
      </c>
      <c r="M128" s="45" t="s">
        <v>424</v>
      </c>
      <c r="N128" s="45" t="s">
        <v>27</v>
      </c>
      <c r="O128" s="45">
        <v>7</v>
      </c>
      <c r="P128" s="60">
        <v>1</v>
      </c>
      <c r="Q128" s="57">
        <v>7665868</v>
      </c>
      <c r="R128" s="58">
        <v>131576</v>
      </c>
      <c r="S128" s="58">
        <v>1658333</v>
      </c>
      <c r="T128" s="58">
        <v>-1074376</v>
      </c>
      <c r="U128" s="58">
        <v>5116427</v>
      </c>
      <c r="V128" s="58">
        <v>1951878</v>
      </c>
      <c r="W128" s="59">
        <v>2864285</v>
      </c>
      <c r="X128" s="57">
        <v>13412692</v>
      </c>
      <c r="Y128" s="58">
        <v>8899031</v>
      </c>
      <c r="Z128" s="58">
        <v>-391400</v>
      </c>
      <c r="AA128" s="58">
        <v>9127157</v>
      </c>
      <c r="AB128" s="58">
        <v>4246534</v>
      </c>
      <c r="AC128" s="58">
        <v>1389379</v>
      </c>
      <c r="AD128" s="58">
        <v>67000</v>
      </c>
      <c r="AE128" s="58">
        <v>2635529</v>
      </c>
      <c r="AF128" s="58">
        <v>6949</v>
      </c>
      <c r="AG128" s="58">
        <v>2669855</v>
      </c>
      <c r="AH128" s="58">
        <v>1079231</v>
      </c>
      <c r="AI128" s="59">
        <v>1576679</v>
      </c>
      <c r="AJ128" s="56">
        <v>1.7200000000000002</v>
      </c>
      <c r="AK128" s="45">
        <v>-14.01</v>
      </c>
      <c r="AL128" s="45">
        <v>-8.01</v>
      </c>
      <c r="AM128" s="45">
        <v>18.630000000000003</v>
      </c>
      <c r="AN128" s="45">
        <v>0.25</v>
      </c>
      <c r="AO128" s="60">
        <v>85</v>
      </c>
      <c r="AP128" s="56">
        <v>1.59</v>
      </c>
      <c r="AQ128" s="45">
        <v>0.71000000000000008</v>
      </c>
      <c r="AR128" s="45">
        <v>0.29000000000000004</v>
      </c>
      <c r="AS128" s="45">
        <v>12.89</v>
      </c>
      <c r="AT128" s="60">
        <v>60190</v>
      </c>
    </row>
    <row r="129" spans="1:46" x14ac:dyDescent="0.2">
      <c r="A129" s="47" t="s">
        <v>531</v>
      </c>
      <c r="B129" s="47">
        <f t="shared" si="14"/>
        <v>128</v>
      </c>
      <c r="C129" s="35">
        <v>14</v>
      </c>
      <c r="D129" s="35">
        <v>2014</v>
      </c>
      <c r="E129" s="35" t="s">
        <v>499</v>
      </c>
      <c r="F129" s="35" t="s">
        <v>389</v>
      </c>
      <c r="G129" s="35">
        <v>282202</v>
      </c>
      <c r="H129" s="35">
        <v>2010</v>
      </c>
      <c r="I129" s="35">
        <v>4</v>
      </c>
      <c r="J129" s="35" t="s">
        <v>390</v>
      </c>
      <c r="K129" s="35">
        <v>2016</v>
      </c>
      <c r="L129" s="35">
        <v>2024</v>
      </c>
      <c r="M129" s="35" t="s">
        <v>424</v>
      </c>
      <c r="N129" s="35" t="s">
        <v>27</v>
      </c>
      <c r="O129" s="35">
        <v>0</v>
      </c>
      <c r="P129" s="55">
        <v>0</v>
      </c>
      <c r="Q129" s="53">
        <v>40067150</v>
      </c>
      <c r="R129" s="75">
        <v>1875713</v>
      </c>
      <c r="S129" s="75">
        <v>407402</v>
      </c>
      <c r="T129" s="75">
        <v>1305162</v>
      </c>
      <c r="U129" s="75">
        <v>7066731</v>
      </c>
      <c r="V129" s="75">
        <v>917402</v>
      </c>
      <c r="W129" s="54">
        <v>977953</v>
      </c>
      <c r="X129" s="53">
        <v>25722567</v>
      </c>
      <c r="Y129" s="75">
        <v>4324843</v>
      </c>
      <c r="Z129" s="75">
        <v>4272577</v>
      </c>
      <c r="AA129" s="75">
        <v>5580294</v>
      </c>
      <c r="AB129" s="75">
        <v>20011464</v>
      </c>
      <c r="AC129" s="75">
        <v>10810809</v>
      </c>
      <c r="AD129" s="75">
        <v>58186</v>
      </c>
      <c r="AE129" s="75">
        <v>2368246</v>
      </c>
      <c r="AF129" s="75">
        <v>87000</v>
      </c>
      <c r="AG129" s="75">
        <v>18787837</v>
      </c>
      <c r="AH129" s="75">
        <v>937909</v>
      </c>
      <c r="AI129" s="54">
        <v>1223627</v>
      </c>
      <c r="AJ129" s="47">
        <v>4.6499999999999995</v>
      </c>
      <c r="AK129" s="35">
        <v>3.24</v>
      </c>
      <c r="AL129" s="35">
        <v>5.07</v>
      </c>
      <c r="AM129" s="35">
        <v>9.42</v>
      </c>
      <c r="AN129" s="35">
        <v>1.54</v>
      </c>
      <c r="AO129" s="55">
        <v>76</v>
      </c>
      <c r="AP129" s="47">
        <v>1.07</v>
      </c>
      <c r="AQ129" s="35">
        <v>0.95000000000000007</v>
      </c>
      <c r="AR129" s="35">
        <v>0.05</v>
      </c>
      <c r="AS129" s="35">
        <v>21.01</v>
      </c>
      <c r="AT129" s="55">
        <v>92980</v>
      </c>
    </row>
    <row r="130" spans="1:46" x14ac:dyDescent="0.2">
      <c r="A130" s="47" t="s">
        <v>532</v>
      </c>
      <c r="B130" s="47">
        <f t="shared" si="14"/>
        <v>129</v>
      </c>
      <c r="C130" s="35">
        <v>14</v>
      </c>
      <c r="D130" s="35">
        <f>D129+1</f>
        <v>2015</v>
      </c>
      <c r="E130" s="35" t="s">
        <v>499</v>
      </c>
      <c r="F130" s="35" t="s">
        <v>389</v>
      </c>
      <c r="G130" s="35">
        <v>282202</v>
      </c>
      <c r="H130" s="35">
        <v>2010</v>
      </c>
      <c r="I130" s="35">
        <v>5</v>
      </c>
      <c r="J130" s="35" t="s">
        <v>390</v>
      </c>
      <c r="K130" s="35">
        <v>2016</v>
      </c>
      <c r="L130" s="35">
        <v>2024</v>
      </c>
      <c r="M130" s="35" t="s">
        <v>424</v>
      </c>
      <c r="N130" s="35" t="s">
        <v>27</v>
      </c>
      <c r="O130" s="35">
        <v>0</v>
      </c>
      <c r="P130" s="55">
        <v>0</v>
      </c>
      <c r="Q130" s="53">
        <v>45459182</v>
      </c>
      <c r="R130" s="75">
        <v>2166858</v>
      </c>
      <c r="S130" s="75">
        <v>583925</v>
      </c>
      <c r="T130" s="75">
        <v>1670304</v>
      </c>
      <c r="U130" s="75">
        <v>7537859</v>
      </c>
      <c r="V130" s="75">
        <v>1217075</v>
      </c>
      <c r="W130" s="54">
        <v>1080479</v>
      </c>
      <c r="X130" s="53">
        <v>27010866</v>
      </c>
      <c r="Y130" s="75">
        <v>4908768</v>
      </c>
      <c r="Z130" s="75">
        <v>5366489</v>
      </c>
      <c r="AA130" s="75">
        <v>5128145</v>
      </c>
      <c r="AB130" s="75">
        <v>21810399</v>
      </c>
      <c r="AC130" s="75">
        <v>12956763</v>
      </c>
      <c r="AD130" s="75">
        <v>14513</v>
      </c>
      <c r="AE130" s="75">
        <v>2375340</v>
      </c>
      <c r="AF130" s="75">
        <v>79852</v>
      </c>
      <c r="AG130" s="75">
        <v>16458002</v>
      </c>
      <c r="AH130" s="75">
        <v>3768044</v>
      </c>
      <c r="AI130" s="54">
        <v>5352397</v>
      </c>
      <c r="AJ130" s="47">
        <v>4.72</v>
      </c>
      <c r="AK130" s="35">
        <v>3.64</v>
      </c>
      <c r="AL130" s="35">
        <v>6.18</v>
      </c>
      <c r="AM130" s="35">
        <v>11.9</v>
      </c>
      <c r="AN130" s="35">
        <v>1.58</v>
      </c>
      <c r="AO130" s="55">
        <v>79</v>
      </c>
      <c r="AP130" s="47">
        <v>1.33</v>
      </c>
      <c r="AQ130" s="35">
        <v>0.81</v>
      </c>
      <c r="AR130" s="35">
        <v>0.19</v>
      </c>
      <c r="AS130" s="35">
        <v>19.23</v>
      </c>
      <c r="AT130" s="55">
        <v>95420</v>
      </c>
    </row>
    <row r="131" spans="1:46" x14ac:dyDescent="0.2">
      <c r="A131" s="47" t="s">
        <v>533</v>
      </c>
      <c r="B131" s="47">
        <f t="shared" si="14"/>
        <v>130</v>
      </c>
      <c r="C131" s="35">
        <v>14</v>
      </c>
      <c r="D131" s="35">
        <f t="shared" ref="D131:D138" si="17">D130+1</f>
        <v>2016</v>
      </c>
      <c r="E131" s="35" t="s">
        <v>499</v>
      </c>
      <c r="F131" s="35" t="s">
        <v>389</v>
      </c>
      <c r="G131" s="35">
        <v>282202</v>
      </c>
      <c r="H131" s="35">
        <v>2010</v>
      </c>
      <c r="I131" s="35">
        <v>6</v>
      </c>
      <c r="J131" s="35" t="s">
        <v>390</v>
      </c>
      <c r="K131" s="35">
        <v>2016</v>
      </c>
      <c r="L131" s="35">
        <v>2024</v>
      </c>
      <c r="M131" s="35" t="s">
        <v>424</v>
      </c>
      <c r="N131" s="35" t="s">
        <v>27</v>
      </c>
      <c r="O131" s="35">
        <v>0</v>
      </c>
      <c r="P131" s="55">
        <v>1</v>
      </c>
      <c r="Q131" s="53">
        <v>46473984</v>
      </c>
      <c r="R131" s="75">
        <v>2452914</v>
      </c>
      <c r="S131" s="75">
        <v>608292</v>
      </c>
      <c r="T131" s="75">
        <v>1598999</v>
      </c>
      <c r="U131" s="75">
        <v>7674690</v>
      </c>
      <c r="V131" s="75">
        <v>1232081</v>
      </c>
      <c r="W131" s="54">
        <v>1462207</v>
      </c>
      <c r="X131" s="53">
        <v>31388929</v>
      </c>
      <c r="Y131" s="75">
        <v>3909903</v>
      </c>
      <c r="Z131" s="75">
        <v>7536516</v>
      </c>
      <c r="AA131" s="75">
        <v>1781448</v>
      </c>
      <c r="AB131" s="75">
        <v>29580364</v>
      </c>
      <c r="AC131" s="75">
        <v>15922170</v>
      </c>
      <c r="AD131" s="75">
        <v>0</v>
      </c>
      <c r="AE131" s="75">
        <v>3660880</v>
      </c>
      <c r="AF131" s="75">
        <v>305969</v>
      </c>
      <c r="AG131" s="75">
        <v>23110982</v>
      </c>
      <c r="AH131" s="75">
        <v>3418880</v>
      </c>
      <c r="AI131" s="54">
        <v>6469382</v>
      </c>
      <c r="AJ131" s="47">
        <v>4.91</v>
      </c>
      <c r="AK131" s="35">
        <v>3.2</v>
      </c>
      <c r="AL131" s="35">
        <v>5.09</v>
      </c>
      <c r="AM131" s="35">
        <v>15.56</v>
      </c>
      <c r="AN131" s="35">
        <v>2.86</v>
      </c>
      <c r="AO131" s="55">
        <v>76</v>
      </c>
      <c r="AP131" s="47">
        <v>1.28</v>
      </c>
      <c r="AQ131" s="35">
        <v>0.87000000000000011</v>
      </c>
      <c r="AR131" s="35">
        <v>0.13</v>
      </c>
      <c r="AS131" s="35">
        <v>24.8</v>
      </c>
      <c r="AT131" s="55">
        <v>100980</v>
      </c>
    </row>
    <row r="132" spans="1:46" x14ac:dyDescent="0.2">
      <c r="A132" s="47" t="s">
        <v>534</v>
      </c>
      <c r="B132" s="47">
        <f t="shared" si="14"/>
        <v>131</v>
      </c>
      <c r="C132" s="35">
        <v>14</v>
      </c>
      <c r="D132" s="35">
        <f t="shared" si="17"/>
        <v>2017</v>
      </c>
      <c r="E132" s="35" t="s">
        <v>499</v>
      </c>
      <c r="F132" s="35" t="s">
        <v>389</v>
      </c>
      <c r="G132" s="35">
        <v>282202</v>
      </c>
      <c r="H132" s="35">
        <v>2010</v>
      </c>
      <c r="I132" s="35">
        <v>7</v>
      </c>
      <c r="J132" s="35" t="s">
        <v>390</v>
      </c>
      <c r="K132" s="35">
        <v>2016</v>
      </c>
      <c r="L132" s="35">
        <v>2024</v>
      </c>
      <c r="M132" s="35" t="s">
        <v>424</v>
      </c>
      <c r="N132" s="35" t="s">
        <v>27</v>
      </c>
      <c r="O132" s="35">
        <v>1</v>
      </c>
      <c r="P132" s="55">
        <v>1</v>
      </c>
      <c r="Q132" s="53">
        <v>56996577</v>
      </c>
      <c r="R132" s="75">
        <v>2850620</v>
      </c>
      <c r="S132" s="75">
        <v>826407</v>
      </c>
      <c r="T132" s="75">
        <v>1691937</v>
      </c>
      <c r="U132" s="75">
        <v>9846217</v>
      </c>
      <c r="V132" s="75">
        <v>1437512</v>
      </c>
      <c r="W132" s="54">
        <v>1985090</v>
      </c>
      <c r="X132" s="53">
        <v>42015476</v>
      </c>
      <c r="Y132" s="75">
        <v>12924932</v>
      </c>
      <c r="Z132" s="75">
        <v>5336176</v>
      </c>
      <c r="AA132" s="75">
        <v>8003475</v>
      </c>
      <c r="AB132" s="75">
        <v>33930662</v>
      </c>
      <c r="AC132" s="75">
        <v>20328972</v>
      </c>
      <c r="AD132" s="75">
        <v>0</v>
      </c>
      <c r="AE132" s="75">
        <v>3817330</v>
      </c>
      <c r="AF132" s="75">
        <v>745135</v>
      </c>
      <c r="AG132" s="75">
        <v>23635028</v>
      </c>
      <c r="AH132" s="75">
        <v>3217670</v>
      </c>
      <c r="AI132" s="54">
        <v>10295634</v>
      </c>
      <c r="AJ132" s="47">
        <v>4.8599999999999994</v>
      </c>
      <c r="AK132" s="35">
        <v>2.8899999999999997</v>
      </c>
      <c r="AL132" s="35">
        <v>4.03</v>
      </c>
      <c r="AM132" s="35">
        <v>6.39</v>
      </c>
      <c r="AN132" s="35">
        <v>0.71000000000000008</v>
      </c>
      <c r="AO132" s="55">
        <v>99</v>
      </c>
      <c r="AP132" s="47">
        <v>1.44</v>
      </c>
      <c r="AQ132" s="35">
        <v>0.88</v>
      </c>
      <c r="AR132" s="35">
        <v>0.12000000000000001</v>
      </c>
      <c r="AS132" s="35">
        <v>21.37</v>
      </c>
      <c r="AT132" s="55">
        <v>99460</v>
      </c>
    </row>
    <row r="133" spans="1:46" x14ac:dyDescent="0.2">
      <c r="A133" s="47" t="s">
        <v>535</v>
      </c>
      <c r="B133" s="47">
        <f>B132+1</f>
        <v>132</v>
      </c>
      <c r="C133" s="35">
        <v>14</v>
      </c>
      <c r="D133" s="35">
        <f t="shared" si="17"/>
        <v>2018</v>
      </c>
      <c r="E133" s="35" t="s">
        <v>499</v>
      </c>
      <c r="F133" s="35" t="s">
        <v>389</v>
      </c>
      <c r="G133" s="35">
        <v>282202</v>
      </c>
      <c r="H133" s="35">
        <v>2010</v>
      </c>
      <c r="I133" s="35">
        <v>8</v>
      </c>
      <c r="J133" s="35" t="s">
        <v>390</v>
      </c>
      <c r="K133" s="35">
        <v>2016</v>
      </c>
      <c r="L133" s="35">
        <v>2024</v>
      </c>
      <c r="M133" s="35" t="s">
        <v>424</v>
      </c>
      <c r="N133" s="35" t="s">
        <v>27</v>
      </c>
      <c r="O133" s="35">
        <v>2</v>
      </c>
      <c r="P133" s="55">
        <v>1</v>
      </c>
      <c r="Q133" s="53">
        <v>52822203</v>
      </c>
      <c r="R133" s="75">
        <v>-175542</v>
      </c>
      <c r="S133" s="75">
        <v>-1588283</v>
      </c>
      <c r="T133" s="75">
        <v>-1391199</v>
      </c>
      <c r="U133" s="75">
        <v>7669618</v>
      </c>
      <c r="V133" s="75">
        <v>-1707791</v>
      </c>
      <c r="W133" s="54">
        <v>-372626</v>
      </c>
      <c r="X133" s="53">
        <v>43272716</v>
      </c>
      <c r="Y133" s="75">
        <v>11331892</v>
      </c>
      <c r="Z133" s="75">
        <v>9915169</v>
      </c>
      <c r="AA133" s="75">
        <v>7559376</v>
      </c>
      <c r="AB133" s="75">
        <v>35646311</v>
      </c>
      <c r="AC133" s="75">
        <v>18535491</v>
      </c>
      <c r="AD133" s="75">
        <v>0</v>
      </c>
      <c r="AE133" s="75">
        <v>1286189</v>
      </c>
      <c r="AF133" s="75">
        <v>645498</v>
      </c>
      <c r="AG133" s="75">
        <v>25937292</v>
      </c>
      <c r="AH133" s="75">
        <v>3719067</v>
      </c>
      <c r="AI133" s="54">
        <v>9709019</v>
      </c>
      <c r="AJ133" s="47">
        <v>-0.32000000000000006</v>
      </c>
      <c r="AK133" s="35">
        <v>-2.57</v>
      </c>
      <c r="AL133" s="35">
        <v>-3.21</v>
      </c>
      <c r="AM133" s="35">
        <v>-14.02</v>
      </c>
      <c r="AN133" s="35">
        <v>0.99</v>
      </c>
      <c r="AO133" s="55">
        <v>104</v>
      </c>
      <c r="AP133" s="47">
        <v>1.37</v>
      </c>
      <c r="AQ133" s="35">
        <v>0.87000000000000011</v>
      </c>
      <c r="AR133" s="35">
        <v>0.13</v>
      </c>
      <c r="AS133" s="35">
        <v>30.959999999999997</v>
      </c>
      <c r="AT133" s="55">
        <v>73750</v>
      </c>
    </row>
    <row r="134" spans="1:46" x14ac:dyDescent="0.2">
      <c r="A134" s="47" t="s">
        <v>536</v>
      </c>
      <c r="B134" s="47">
        <f t="shared" ref="B134:B162" si="18">B133+1</f>
        <v>133</v>
      </c>
      <c r="C134" s="35">
        <v>14</v>
      </c>
      <c r="D134" s="35">
        <f t="shared" si="17"/>
        <v>2019</v>
      </c>
      <c r="E134" s="35" t="s">
        <v>499</v>
      </c>
      <c r="F134" s="35" t="s">
        <v>389</v>
      </c>
      <c r="G134" s="35">
        <v>282202</v>
      </c>
      <c r="H134" s="35">
        <v>2010</v>
      </c>
      <c r="I134" s="35">
        <v>9</v>
      </c>
      <c r="J134" s="35" t="s">
        <v>390</v>
      </c>
      <c r="K134" s="35">
        <v>2016</v>
      </c>
      <c r="L134" s="35">
        <v>2024</v>
      </c>
      <c r="M134" s="35" t="s">
        <v>424</v>
      </c>
      <c r="N134" s="35" t="s">
        <v>27</v>
      </c>
      <c r="O134" s="35">
        <v>3</v>
      </c>
      <c r="P134" s="55">
        <v>1</v>
      </c>
      <c r="Q134" s="53">
        <v>62436448</v>
      </c>
      <c r="R134" s="75">
        <v>3045482</v>
      </c>
      <c r="S134" s="75">
        <v>861382</v>
      </c>
      <c r="T134" s="75">
        <v>1710263</v>
      </c>
      <c r="U134" s="75">
        <v>10460849</v>
      </c>
      <c r="V134" s="75">
        <v>1411833</v>
      </c>
      <c r="W134" s="54">
        <v>2196601</v>
      </c>
      <c r="X134" s="53">
        <v>36526244</v>
      </c>
      <c r="Y134" s="75">
        <v>12195011</v>
      </c>
      <c r="Z134" s="75">
        <v>2217182</v>
      </c>
      <c r="AA134" s="75">
        <v>6351239</v>
      </c>
      <c r="AB134" s="75">
        <v>29930122</v>
      </c>
      <c r="AC134" s="75">
        <v>12347596</v>
      </c>
      <c r="AD134" s="75">
        <v>0</v>
      </c>
      <c r="AE134" s="75">
        <v>3164460</v>
      </c>
      <c r="AF134" s="75">
        <v>568731</v>
      </c>
      <c r="AG134" s="75">
        <v>19342032</v>
      </c>
      <c r="AH134" s="75">
        <v>2748624</v>
      </c>
      <c r="AI134" s="54">
        <v>10588090</v>
      </c>
      <c r="AJ134" s="47">
        <v>4.8599999999999994</v>
      </c>
      <c r="AK134" s="35">
        <v>2.73</v>
      </c>
      <c r="AL134" s="35">
        <v>4.68</v>
      </c>
      <c r="AM134" s="35">
        <v>7.06</v>
      </c>
      <c r="AN134" s="35">
        <v>0.44</v>
      </c>
      <c r="AO134" s="55">
        <v>101</v>
      </c>
      <c r="AP134" s="47">
        <v>1.55</v>
      </c>
      <c r="AQ134" s="35">
        <v>0.88</v>
      </c>
      <c r="AR134" s="35">
        <v>0.12000000000000001</v>
      </c>
      <c r="AS134" s="35">
        <v>21.91</v>
      </c>
      <c r="AT134" s="55">
        <v>103570</v>
      </c>
    </row>
    <row r="135" spans="1:46" x14ac:dyDescent="0.2">
      <c r="A135" s="47" t="s">
        <v>537</v>
      </c>
      <c r="B135" s="47">
        <f t="shared" si="18"/>
        <v>134</v>
      </c>
      <c r="C135" s="35">
        <v>14</v>
      </c>
      <c r="D135" s="35">
        <f t="shared" si="17"/>
        <v>2020</v>
      </c>
      <c r="E135" s="35" t="s">
        <v>499</v>
      </c>
      <c r="F135" s="35" t="s">
        <v>389</v>
      </c>
      <c r="G135" s="35">
        <v>282202</v>
      </c>
      <c r="H135" s="35">
        <v>2010</v>
      </c>
      <c r="I135" s="35">
        <v>10</v>
      </c>
      <c r="J135" s="35" t="s">
        <v>390</v>
      </c>
      <c r="K135" s="35">
        <v>2016</v>
      </c>
      <c r="L135" s="35">
        <v>2024</v>
      </c>
      <c r="M135" s="35" t="s">
        <v>424</v>
      </c>
      <c r="N135" s="35" t="s">
        <v>27</v>
      </c>
      <c r="O135" s="35">
        <v>4</v>
      </c>
      <c r="P135" s="55">
        <v>1</v>
      </c>
      <c r="Q135" s="53">
        <v>31825649</v>
      </c>
      <c r="R135" s="75">
        <v>795997</v>
      </c>
      <c r="S135" s="75">
        <v>-266469</v>
      </c>
      <c r="T135" s="75">
        <v>-190048</v>
      </c>
      <c r="U135" s="75">
        <v>6095363</v>
      </c>
      <c r="V135" s="75">
        <v>-368668</v>
      </c>
      <c r="W135" s="54">
        <v>719576</v>
      </c>
      <c r="X135" s="53">
        <v>32138458</v>
      </c>
      <c r="Y135" s="75">
        <v>11874927</v>
      </c>
      <c r="Z135" s="75">
        <v>1747035</v>
      </c>
      <c r="AA135" s="75">
        <v>5754622</v>
      </c>
      <c r="AB135" s="75">
        <v>26138717</v>
      </c>
      <c r="AC135" s="75">
        <v>6893602</v>
      </c>
      <c r="AD135" s="75">
        <v>0</v>
      </c>
      <c r="AE135" s="75">
        <v>4933221</v>
      </c>
      <c r="AF135" s="75">
        <v>680812</v>
      </c>
      <c r="AG135" s="75">
        <v>12428556</v>
      </c>
      <c r="AH135" s="75">
        <v>5534516</v>
      </c>
      <c r="AI135" s="54">
        <v>13710161</v>
      </c>
      <c r="AJ135" s="47">
        <v>2.4699999999999998</v>
      </c>
      <c r="AK135" s="35">
        <v>-0.59</v>
      </c>
      <c r="AL135" s="35">
        <v>-0.59</v>
      </c>
      <c r="AM135" s="35">
        <v>-2.2400000000000002</v>
      </c>
      <c r="AN135" s="35">
        <v>0.56000000000000005</v>
      </c>
      <c r="AO135" s="55">
        <v>94</v>
      </c>
      <c r="AP135" s="47">
        <v>2.1</v>
      </c>
      <c r="AQ135" s="35">
        <v>0.69000000000000006</v>
      </c>
      <c r="AR135" s="35">
        <v>0.31000000000000005</v>
      </c>
      <c r="AS135" s="35">
        <v>32.5</v>
      </c>
      <c r="AT135" s="55">
        <v>64840</v>
      </c>
    </row>
    <row r="136" spans="1:46" x14ac:dyDescent="0.2">
      <c r="A136" s="47" t="s">
        <v>538</v>
      </c>
      <c r="B136" s="47">
        <f t="shared" si="18"/>
        <v>135</v>
      </c>
      <c r="C136" s="35">
        <v>14</v>
      </c>
      <c r="D136" s="35">
        <f t="shared" si="17"/>
        <v>2021</v>
      </c>
      <c r="E136" s="35" t="s">
        <v>499</v>
      </c>
      <c r="F136" s="35" t="s">
        <v>389</v>
      </c>
      <c r="G136" s="35">
        <v>282202</v>
      </c>
      <c r="H136" s="35">
        <v>2010</v>
      </c>
      <c r="I136" s="35">
        <v>11</v>
      </c>
      <c r="J136" s="35" t="s">
        <v>390</v>
      </c>
      <c r="K136" s="35">
        <v>2016</v>
      </c>
      <c r="L136" s="35">
        <v>2024</v>
      </c>
      <c r="M136" s="35" t="s">
        <v>424</v>
      </c>
      <c r="N136" s="35" t="s">
        <v>27</v>
      </c>
      <c r="O136" s="35">
        <v>5</v>
      </c>
      <c r="P136" s="55">
        <v>1</v>
      </c>
      <c r="Q136" s="53">
        <v>47707208</v>
      </c>
      <c r="R136" s="75">
        <v>2567806</v>
      </c>
      <c r="S136" s="75">
        <v>859867</v>
      </c>
      <c r="T136" s="75">
        <v>1506167</v>
      </c>
      <c r="U136" s="75">
        <v>8475721</v>
      </c>
      <c r="V136" s="75">
        <v>1323519</v>
      </c>
      <c r="W136" s="54">
        <v>1921506</v>
      </c>
      <c r="X136" s="53">
        <v>41814629</v>
      </c>
      <c r="Y136" s="75">
        <v>12727427</v>
      </c>
      <c r="Z136" s="75">
        <v>1068146</v>
      </c>
      <c r="AA136" s="75">
        <v>5115749</v>
      </c>
      <c r="AB136" s="75">
        <v>36382805</v>
      </c>
      <c r="AC136" s="75">
        <v>13089515</v>
      </c>
      <c r="AD136" s="75">
        <v>0</v>
      </c>
      <c r="AE136" s="75">
        <v>5856155</v>
      </c>
      <c r="AF136" s="75">
        <v>577867</v>
      </c>
      <c r="AG136" s="75">
        <v>21295327</v>
      </c>
      <c r="AH136" s="75">
        <v>5841433</v>
      </c>
      <c r="AI136" s="54">
        <v>15087478</v>
      </c>
      <c r="AJ136" s="47">
        <v>5.3599999999999994</v>
      </c>
      <c r="AK136" s="35">
        <v>3.14</v>
      </c>
      <c r="AL136" s="35">
        <v>3.6</v>
      </c>
      <c r="AM136" s="35">
        <v>6.76</v>
      </c>
      <c r="AN136" s="35">
        <v>0.54</v>
      </c>
      <c r="AO136" s="55">
        <v>98</v>
      </c>
      <c r="AP136" s="47">
        <v>1.7100000000000002</v>
      </c>
      <c r="AQ136" s="35">
        <v>0.78</v>
      </c>
      <c r="AR136" s="35">
        <v>0.22</v>
      </c>
      <c r="AS136" s="35">
        <v>28.88</v>
      </c>
      <c r="AT136" s="55">
        <v>86490</v>
      </c>
    </row>
    <row r="137" spans="1:46" x14ac:dyDescent="0.2">
      <c r="A137" s="47" t="s">
        <v>539</v>
      </c>
      <c r="B137" s="47">
        <f t="shared" si="18"/>
        <v>136</v>
      </c>
      <c r="C137" s="35">
        <v>14</v>
      </c>
      <c r="D137" s="35">
        <f t="shared" si="17"/>
        <v>2022</v>
      </c>
      <c r="E137" s="35" t="s">
        <v>499</v>
      </c>
      <c r="F137" s="35" t="s">
        <v>389</v>
      </c>
      <c r="G137" s="35">
        <v>282202</v>
      </c>
      <c r="H137" s="35">
        <v>2010</v>
      </c>
      <c r="I137" s="35">
        <v>12</v>
      </c>
      <c r="J137" s="35" t="s">
        <v>390</v>
      </c>
      <c r="K137" s="35">
        <v>2016</v>
      </c>
      <c r="L137" s="35">
        <v>2024</v>
      </c>
      <c r="M137" s="35" t="s">
        <v>424</v>
      </c>
      <c r="N137" s="35" t="s">
        <v>27</v>
      </c>
      <c r="O137" s="35">
        <v>6</v>
      </c>
      <c r="P137" s="55">
        <v>1</v>
      </c>
      <c r="Q137" s="53">
        <v>69596714</v>
      </c>
      <c r="R137" s="75">
        <v>4635285</v>
      </c>
      <c r="S137" s="75">
        <v>2387860</v>
      </c>
      <c r="T137" s="75">
        <v>3568803</v>
      </c>
      <c r="U137" s="75">
        <v>11593731</v>
      </c>
      <c r="V137" s="75">
        <v>3431620</v>
      </c>
      <c r="W137" s="54">
        <v>3454342</v>
      </c>
      <c r="X137" s="53">
        <v>55132456</v>
      </c>
      <c r="Y137" s="75">
        <v>15115288</v>
      </c>
      <c r="Z137" s="75">
        <v>-4395412</v>
      </c>
      <c r="AA137" s="75">
        <v>4739431</v>
      </c>
      <c r="AB137" s="75">
        <v>49804216</v>
      </c>
      <c r="AC137" s="75">
        <v>15175539</v>
      </c>
      <c r="AD137" s="75">
        <v>0</v>
      </c>
      <c r="AE137" s="75">
        <v>10362838</v>
      </c>
      <c r="AF137" s="75">
        <v>984422</v>
      </c>
      <c r="AG137" s="75">
        <v>33443424</v>
      </c>
      <c r="AH137" s="75">
        <v>4221113</v>
      </c>
      <c r="AI137" s="54">
        <v>16360792</v>
      </c>
      <c r="AJ137" s="47">
        <v>6.63</v>
      </c>
      <c r="AK137" s="35">
        <v>5.1099999999999994</v>
      </c>
      <c r="AL137" s="35">
        <v>6.4700000000000006</v>
      </c>
      <c r="AM137" s="35">
        <v>15.8</v>
      </c>
      <c r="AN137" s="35">
        <v>0.39</v>
      </c>
      <c r="AO137" s="55">
        <v>90</v>
      </c>
      <c r="AP137" s="47">
        <v>1.49</v>
      </c>
      <c r="AQ137" s="35">
        <v>0.89</v>
      </c>
      <c r="AR137" s="35">
        <v>0.11</v>
      </c>
      <c r="AS137" s="35">
        <v>22.759999999999998</v>
      </c>
      <c r="AT137" s="55">
        <v>128820</v>
      </c>
    </row>
    <row r="138" spans="1:46" x14ac:dyDescent="0.2">
      <c r="A138" s="56" t="s">
        <v>540</v>
      </c>
      <c r="B138" s="56">
        <f t="shared" si="18"/>
        <v>137</v>
      </c>
      <c r="C138" s="45">
        <v>14</v>
      </c>
      <c r="D138" s="45">
        <f t="shared" si="17"/>
        <v>2023</v>
      </c>
      <c r="E138" s="45" t="s">
        <v>499</v>
      </c>
      <c r="F138" s="45" t="s">
        <v>389</v>
      </c>
      <c r="G138" s="45">
        <v>282202</v>
      </c>
      <c r="H138" s="45">
        <v>2010</v>
      </c>
      <c r="I138" s="45">
        <v>13</v>
      </c>
      <c r="J138" s="45" t="s">
        <v>390</v>
      </c>
      <c r="K138" s="45">
        <v>2016</v>
      </c>
      <c r="L138" s="45">
        <v>2024</v>
      </c>
      <c r="M138" s="45" t="s">
        <v>424</v>
      </c>
      <c r="N138" s="45" t="s">
        <v>27</v>
      </c>
      <c r="O138" s="45">
        <v>7</v>
      </c>
      <c r="P138" s="60">
        <v>1</v>
      </c>
      <c r="Q138" s="57">
        <v>93829992</v>
      </c>
      <c r="R138" s="58">
        <v>3695537</v>
      </c>
      <c r="S138" s="58">
        <v>984925</v>
      </c>
      <c r="T138" s="58">
        <v>2122054</v>
      </c>
      <c r="U138" s="58">
        <v>12477606</v>
      </c>
      <c r="V138" s="58">
        <v>1678731</v>
      </c>
      <c r="W138" s="59">
        <v>2558408</v>
      </c>
      <c r="X138" s="57">
        <v>54000449</v>
      </c>
      <c r="Y138" s="58">
        <v>14700213</v>
      </c>
      <c r="Z138" s="58">
        <v>437159</v>
      </c>
      <c r="AA138" s="58">
        <v>4681259</v>
      </c>
      <c r="AB138" s="58">
        <v>49054119</v>
      </c>
      <c r="AC138" s="58">
        <v>13144264</v>
      </c>
      <c r="AD138" s="58">
        <v>103741</v>
      </c>
      <c r="AE138" s="58">
        <v>4835093</v>
      </c>
      <c r="AF138" s="58">
        <v>1914232</v>
      </c>
      <c r="AG138" s="58">
        <v>32987889</v>
      </c>
      <c r="AH138" s="58">
        <v>2698277</v>
      </c>
      <c r="AI138" s="59">
        <v>16066230</v>
      </c>
      <c r="AJ138" s="56">
        <v>3.9099999999999997</v>
      </c>
      <c r="AK138" s="45">
        <v>2.25</v>
      </c>
      <c r="AL138" s="45">
        <v>3.9299999999999997</v>
      </c>
      <c r="AM138" s="45">
        <v>6.7</v>
      </c>
      <c r="AN138" s="45">
        <v>0.36000000000000004</v>
      </c>
      <c r="AO138" s="60">
        <v>101</v>
      </c>
      <c r="AP138" s="56">
        <v>1.49</v>
      </c>
      <c r="AQ138" s="45">
        <v>0.92</v>
      </c>
      <c r="AR138" s="45">
        <v>0.08</v>
      </c>
      <c r="AS138" s="45">
        <v>21.45</v>
      </c>
      <c r="AT138" s="60">
        <v>123540</v>
      </c>
    </row>
    <row r="139" spans="1:46" x14ac:dyDescent="0.2">
      <c r="A139" s="47" t="s">
        <v>541</v>
      </c>
      <c r="B139" s="47">
        <f t="shared" si="18"/>
        <v>138</v>
      </c>
      <c r="C139" s="35">
        <v>15</v>
      </c>
      <c r="D139" s="35">
        <v>2014</v>
      </c>
      <c r="E139" s="35" t="s">
        <v>445</v>
      </c>
      <c r="F139" s="35" t="s">
        <v>542</v>
      </c>
      <c r="G139" s="35">
        <v>701000</v>
      </c>
      <c r="H139" s="35">
        <v>2009</v>
      </c>
      <c r="I139" s="35">
        <v>5</v>
      </c>
      <c r="J139" s="35" t="s">
        <v>390</v>
      </c>
      <c r="K139" s="35">
        <v>2016</v>
      </c>
      <c r="L139" s="35" t="s">
        <v>257</v>
      </c>
      <c r="M139" s="35" t="s">
        <v>16</v>
      </c>
      <c r="N139" s="35" t="s">
        <v>187</v>
      </c>
      <c r="O139" s="35">
        <v>0</v>
      </c>
      <c r="P139" s="55">
        <v>0</v>
      </c>
      <c r="Q139" s="53">
        <v>44301000</v>
      </c>
      <c r="R139" s="75">
        <v>6152000</v>
      </c>
      <c r="S139" s="75">
        <v>394000</v>
      </c>
      <c r="T139" s="75">
        <v>2678000</v>
      </c>
      <c r="U139" s="75">
        <v>26246000</v>
      </c>
      <c r="V139" s="75">
        <v>1536000</v>
      </c>
      <c r="W139" s="54">
        <v>3868000</v>
      </c>
      <c r="X139" s="53">
        <v>125560000</v>
      </c>
      <c r="Y139" s="75">
        <v>62953000</v>
      </c>
      <c r="Z139" s="75">
        <v>22223000</v>
      </c>
      <c r="AA139" s="75">
        <v>74434000</v>
      </c>
      <c r="AB139" s="75">
        <v>49631000</v>
      </c>
      <c r="AC139" s="75">
        <v>34508000</v>
      </c>
      <c r="AD139" s="75">
        <v>1217000</v>
      </c>
      <c r="AE139" s="75">
        <v>5988000</v>
      </c>
      <c r="AF139" s="75">
        <v>2083000</v>
      </c>
      <c r="AG139" s="75">
        <v>41755000</v>
      </c>
      <c r="AH139" s="75">
        <v>9236000</v>
      </c>
      <c r="AI139" s="54">
        <v>7876000</v>
      </c>
      <c r="AJ139" s="47">
        <v>13.53</v>
      </c>
      <c r="AK139" s="35">
        <v>5.89</v>
      </c>
      <c r="AL139" s="35">
        <v>2.13</v>
      </c>
      <c r="AM139" s="35">
        <v>0.63000000000000012</v>
      </c>
      <c r="AN139" s="35">
        <v>0.45</v>
      </c>
      <c r="AO139" s="55">
        <v>388</v>
      </c>
      <c r="AP139" s="47">
        <v>1.1900000000000002</v>
      </c>
      <c r="AQ139" s="35">
        <v>0.82000000000000006</v>
      </c>
      <c r="AR139" s="35">
        <v>0.18</v>
      </c>
      <c r="AS139" s="35">
        <v>39.18</v>
      </c>
      <c r="AT139" s="55">
        <v>67640</v>
      </c>
    </row>
    <row r="140" spans="1:46" x14ac:dyDescent="0.2">
      <c r="A140" s="47" t="s">
        <v>543</v>
      </c>
      <c r="B140" s="47">
        <f t="shared" si="18"/>
        <v>139</v>
      </c>
      <c r="C140" s="35">
        <v>15</v>
      </c>
      <c r="D140" s="35">
        <f>D139+1</f>
        <v>2015</v>
      </c>
      <c r="E140" s="35" t="s">
        <v>445</v>
      </c>
      <c r="F140" s="35" t="s">
        <v>542</v>
      </c>
      <c r="G140" s="35">
        <v>701000</v>
      </c>
      <c r="H140" s="35">
        <v>2009</v>
      </c>
      <c r="I140" s="35">
        <v>6</v>
      </c>
      <c r="J140" s="35" t="s">
        <v>390</v>
      </c>
      <c r="K140" s="35">
        <v>2016</v>
      </c>
      <c r="L140" s="35" t="s">
        <v>257</v>
      </c>
      <c r="M140" s="35" t="s">
        <v>16</v>
      </c>
      <c r="N140" s="35" t="s">
        <v>187</v>
      </c>
      <c r="O140" s="35">
        <v>0</v>
      </c>
      <c r="P140" s="55">
        <v>0</v>
      </c>
      <c r="Q140" s="53">
        <v>46846000</v>
      </c>
      <c r="R140" s="75">
        <v>4712000</v>
      </c>
      <c r="S140" s="75">
        <v>220000</v>
      </c>
      <c r="T140" s="75">
        <v>486000</v>
      </c>
      <c r="U140" s="75">
        <v>27619000</v>
      </c>
      <c r="V140" s="75">
        <v>409000</v>
      </c>
      <c r="W140" s="54">
        <v>4446000</v>
      </c>
      <c r="X140" s="53">
        <v>138097000</v>
      </c>
      <c r="Y140" s="75">
        <v>63982000</v>
      </c>
      <c r="Z140" s="75">
        <v>33428000</v>
      </c>
      <c r="AA140" s="75">
        <v>86613000</v>
      </c>
      <c r="AB140" s="75">
        <v>51025000</v>
      </c>
      <c r="AC140" s="75">
        <v>39500000</v>
      </c>
      <c r="AD140" s="75">
        <v>2030000</v>
      </c>
      <c r="AE140" s="75">
        <v>245000</v>
      </c>
      <c r="AF140" s="75">
        <v>1522000</v>
      </c>
      <c r="AG140" s="75">
        <v>51692000</v>
      </c>
      <c r="AH140" s="75">
        <v>12282000</v>
      </c>
      <c r="AI140" s="54">
        <v>-667000</v>
      </c>
      <c r="AJ140" s="47">
        <v>9.81</v>
      </c>
      <c r="AK140" s="35">
        <v>1.01</v>
      </c>
      <c r="AL140" s="35">
        <v>0.35000000000000003</v>
      </c>
      <c r="AM140" s="35">
        <v>0.34</v>
      </c>
      <c r="AN140" s="35">
        <v>0.53</v>
      </c>
      <c r="AO140" s="55">
        <v>393</v>
      </c>
      <c r="AP140" s="47">
        <v>0.99</v>
      </c>
      <c r="AQ140" s="35">
        <v>0.81</v>
      </c>
      <c r="AR140" s="35">
        <v>0.19</v>
      </c>
      <c r="AS140" s="35">
        <v>35.620000000000005</v>
      </c>
      <c r="AT140" s="55">
        <v>70280</v>
      </c>
    </row>
    <row r="141" spans="1:46" x14ac:dyDescent="0.2">
      <c r="A141" s="47" t="s">
        <v>544</v>
      </c>
      <c r="B141" s="47">
        <f t="shared" si="18"/>
        <v>140</v>
      </c>
      <c r="C141" s="35">
        <v>15</v>
      </c>
      <c r="D141" s="35">
        <f t="shared" ref="D141:D148" si="19">D140+1</f>
        <v>2016</v>
      </c>
      <c r="E141" s="35" t="s">
        <v>445</v>
      </c>
      <c r="F141" s="35" t="s">
        <v>542</v>
      </c>
      <c r="G141" s="35">
        <v>701000</v>
      </c>
      <c r="H141" s="35">
        <v>2009</v>
      </c>
      <c r="I141" s="35">
        <v>7</v>
      </c>
      <c r="J141" s="35" t="s">
        <v>390</v>
      </c>
      <c r="K141" s="35">
        <v>2016</v>
      </c>
      <c r="L141" s="35" t="s">
        <v>257</v>
      </c>
      <c r="M141" s="35" t="s">
        <v>16</v>
      </c>
      <c r="N141" s="35" t="s">
        <v>187</v>
      </c>
      <c r="O141" s="35">
        <v>0</v>
      </c>
      <c r="P141" s="55">
        <v>1</v>
      </c>
      <c r="Q141" s="53">
        <v>54126000</v>
      </c>
      <c r="R141" s="75">
        <v>7321000</v>
      </c>
      <c r="S141" s="75">
        <v>-1201000</v>
      </c>
      <c r="T141" s="75">
        <v>2496000</v>
      </c>
      <c r="U141" s="75">
        <v>31794000</v>
      </c>
      <c r="V141" s="75">
        <v>-559000</v>
      </c>
      <c r="W141" s="54">
        <v>3624000</v>
      </c>
      <c r="X141" s="53">
        <v>253227000</v>
      </c>
      <c r="Y141" s="75">
        <v>66846000</v>
      </c>
      <c r="Z141" s="75">
        <v>128084000</v>
      </c>
      <c r="AA141" s="75">
        <v>181814000</v>
      </c>
      <c r="AB141" s="75">
        <v>70801000</v>
      </c>
      <c r="AC141" s="75">
        <v>50186000</v>
      </c>
      <c r="AD141" s="75">
        <v>2981000</v>
      </c>
      <c r="AE141" s="75">
        <v>7681000</v>
      </c>
      <c r="AF141" s="75">
        <v>805000</v>
      </c>
      <c r="AG141" s="75">
        <v>67016000</v>
      </c>
      <c r="AH141" s="75">
        <v>109220000</v>
      </c>
      <c r="AI141" s="54">
        <v>3785000</v>
      </c>
      <c r="AJ141" s="47">
        <v>13.34</v>
      </c>
      <c r="AK141" s="35">
        <v>4.55</v>
      </c>
      <c r="AL141" s="35">
        <v>0.99</v>
      </c>
      <c r="AM141" s="35">
        <v>-1.8</v>
      </c>
      <c r="AN141" s="35">
        <v>2.0299999999999998</v>
      </c>
      <c r="AO141" s="55">
        <v>409</v>
      </c>
      <c r="AP141" s="47">
        <v>1.06</v>
      </c>
      <c r="AQ141" s="35">
        <v>0.38000000000000006</v>
      </c>
      <c r="AR141" s="35">
        <v>0.62000000000000011</v>
      </c>
      <c r="AS141" s="35">
        <v>35.839999999999996</v>
      </c>
      <c r="AT141" s="55">
        <v>77740</v>
      </c>
    </row>
    <row r="142" spans="1:46" x14ac:dyDescent="0.2">
      <c r="A142" s="47" t="s">
        <v>545</v>
      </c>
      <c r="B142" s="47">
        <f t="shared" si="18"/>
        <v>141</v>
      </c>
      <c r="C142" s="35">
        <v>15</v>
      </c>
      <c r="D142" s="35">
        <f t="shared" si="19"/>
        <v>2017</v>
      </c>
      <c r="E142" s="35" t="s">
        <v>445</v>
      </c>
      <c r="F142" s="35" t="s">
        <v>542</v>
      </c>
      <c r="G142" s="35">
        <v>701000</v>
      </c>
      <c r="H142" s="35">
        <v>2009</v>
      </c>
      <c r="I142" s="35">
        <v>8</v>
      </c>
      <c r="J142" s="35" t="s">
        <v>390</v>
      </c>
      <c r="K142" s="35">
        <v>2016</v>
      </c>
      <c r="L142" s="35" t="s">
        <v>257</v>
      </c>
      <c r="M142" s="35" t="s">
        <v>16</v>
      </c>
      <c r="N142" s="35" t="s">
        <v>187</v>
      </c>
      <c r="O142" s="35">
        <v>1</v>
      </c>
      <c r="P142" s="55">
        <v>1</v>
      </c>
      <c r="Q142" s="53">
        <v>94268000</v>
      </c>
      <c r="R142" s="75">
        <v>22334000</v>
      </c>
      <c r="S142" s="75">
        <v>6639000</v>
      </c>
      <c r="T142" s="75">
        <v>15180000</v>
      </c>
      <c r="U142" s="75">
        <v>62733000</v>
      </c>
      <c r="V142" s="75">
        <v>9958000</v>
      </c>
      <c r="W142" s="54">
        <v>13793000</v>
      </c>
      <c r="X142" s="53">
        <v>340141000</v>
      </c>
      <c r="Y142" s="75">
        <v>86764000</v>
      </c>
      <c r="Z142" s="75">
        <v>153606000</v>
      </c>
      <c r="AA142" s="75">
        <v>228615000</v>
      </c>
      <c r="AB142" s="75">
        <v>110390000</v>
      </c>
      <c r="AC142" s="75">
        <v>83088000</v>
      </c>
      <c r="AD142" s="75">
        <v>10619000</v>
      </c>
      <c r="AE142" s="75">
        <v>4741000</v>
      </c>
      <c r="AF142" s="75">
        <v>4779000</v>
      </c>
      <c r="AG142" s="75">
        <v>122067000</v>
      </c>
      <c r="AH142" s="75">
        <v>113487000</v>
      </c>
      <c r="AI142" s="54">
        <v>-11677000</v>
      </c>
      <c r="AJ142" s="47">
        <v>23.27</v>
      </c>
      <c r="AK142" s="35">
        <v>15.81</v>
      </c>
      <c r="AL142" s="35">
        <v>4.46</v>
      </c>
      <c r="AM142" s="35">
        <v>7.6499999999999995</v>
      </c>
      <c r="AN142" s="35">
        <v>1.83</v>
      </c>
      <c r="AO142" s="55">
        <v>724</v>
      </c>
      <c r="AP142" s="47">
        <v>0.9</v>
      </c>
      <c r="AQ142" s="35">
        <v>0.52</v>
      </c>
      <c r="AR142" s="35">
        <v>0.48000000000000004</v>
      </c>
      <c r="AS142" s="35">
        <v>36.700000000000003</v>
      </c>
      <c r="AT142" s="55">
        <v>86650</v>
      </c>
    </row>
    <row r="143" spans="1:46" x14ac:dyDescent="0.2">
      <c r="A143" s="47" t="s">
        <v>546</v>
      </c>
      <c r="B143" s="47">
        <f t="shared" si="18"/>
        <v>142</v>
      </c>
      <c r="C143" s="35">
        <v>15</v>
      </c>
      <c r="D143" s="35">
        <f t="shared" si="19"/>
        <v>2018</v>
      </c>
      <c r="E143" s="35" t="s">
        <v>445</v>
      </c>
      <c r="F143" s="35" t="s">
        <v>542</v>
      </c>
      <c r="G143" s="35">
        <v>701000</v>
      </c>
      <c r="H143" s="35">
        <v>2009</v>
      </c>
      <c r="I143" s="35">
        <v>9</v>
      </c>
      <c r="J143" s="35" t="s">
        <v>390</v>
      </c>
      <c r="K143" s="35">
        <v>2016</v>
      </c>
      <c r="L143" s="35" t="s">
        <v>257</v>
      </c>
      <c r="M143" s="35" t="s">
        <v>16</v>
      </c>
      <c r="N143" s="35" t="s">
        <v>187</v>
      </c>
      <c r="O143" s="35">
        <v>2</v>
      </c>
      <c r="P143" s="55">
        <v>1</v>
      </c>
      <c r="Q143" s="53">
        <v>102024000</v>
      </c>
      <c r="R143" s="75">
        <v>24543000</v>
      </c>
      <c r="S143" s="75">
        <v>-20758000</v>
      </c>
      <c r="T143" s="75">
        <v>17003000</v>
      </c>
      <c r="U143" s="75">
        <v>67989000</v>
      </c>
      <c r="V143" s="75">
        <v>-12222000</v>
      </c>
      <c r="W143" s="54">
        <v>-13218000</v>
      </c>
      <c r="X143" s="53">
        <v>305367000</v>
      </c>
      <c r="Y143" s="75">
        <v>74906000</v>
      </c>
      <c r="Z143" s="75">
        <v>137372000</v>
      </c>
      <c r="AA143" s="75">
        <v>223529000</v>
      </c>
      <c r="AB143" s="75">
        <v>81838000</v>
      </c>
      <c r="AC143" s="75">
        <v>64268000</v>
      </c>
      <c r="AD143" s="75">
        <v>4846000</v>
      </c>
      <c r="AE143" s="75">
        <v>940000</v>
      </c>
      <c r="AF143" s="75">
        <v>4097000</v>
      </c>
      <c r="AG143" s="75">
        <v>111154000</v>
      </c>
      <c r="AH143" s="75">
        <v>101710000</v>
      </c>
      <c r="AI143" s="54">
        <v>-29316000</v>
      </c>
      <c r="AJ143" s="47">
        <v>23.41</v>
      </c>
      <c r="AK143" s="35">
        <v>16.22</v>
      </c>
      <c r="AL143" s="35">
        <v>5.57</v>
      </c>
      <c r="AM143" s="35">
        <v>-27.71</v>
      </c>
      <c r="AN143" s="35">
        <v>1.85</v>
      </c>
      <c r="AO143" s="55">
        <v>872</v>
      </c>
      <c r="AP143" s="47">
        <v>0.7400000000000001</v>
      </c>
      <c r="AQ143" s="35">
        <v>0.52</v>
      </c>
      <c r="AR143" s="35">
        <v>0.48000000000000004</v>
      </c>
      <c r="AS143" s="35">
        <v>36.949999999999996</v>
      </c>
      <c r="AT143" s="55">
        <v>77970</v>
      </c>
    </row>
    <row r="144" spans="1:46" x14ac:dyDescent="0.2">
      <c r="A144" s="47" t="s">
        <v>547</v>
      </c>
      <c r="B144" s="47">
        <f t="shared" si="18"/>
        <v>143</v>
      </c>
      <c r="C144" s="35">
        <v>15</v>
      </c>
      <c r="D144" s="35">
        <f t="shared" si="19"/>
        <v>2019</v>
      </c>
      <c r="E144" s="35" t="s">
        <v>445</v>
      </c>
      <c r="F144" s="35" t="s">
        <v>542</v>
      </c>
      <c r="G144" s="35">
        <v>701000</v>
      </c>
      <c r="H144" s="35">
        <v>2009</v>
      </c>
      <c r="I144" s="35">
        <v>10</v>
      </c>
      <c r="J144" s="35" t="s">
        <v>390</v>
      </c>
      <c r="K144" s="35">
        <v>2016</v>
      </c>
      <c r="L144" s="35" t="s">
        <v>257</v>
      </c>
      <c r="M144" s="35" t="s">
        <v>16</v>
      </c>
      <c r="N144" s="35" t="s">
        <v>187</v>
      </c>
      <c r="O144" s="35">
        <v>3</v>
      </c>
      <c r="P144" s="55">
        <v>1</v>
      </c>
      <c r="Q144" s="53">
        <v>111945000</v>
      </c>
      <c r="R144" s="75">
        <v>22694000</v>
      </c>
      <c r="S144" s="75">
        <v>-2834000</v>
      </c>
      <c r="T144" s="75">
        <v>12725000</v>
      </c>
      <c r="U144" s="75">
        <v>75637000</v>
      </c>
      <c r="V144" s="75">
        <v>1027000</v>
      </c>
      <c r="W144" s="54">
        <v>7135000</v>
      </c>
      <c r="X144" s="53">
        <v>353695000</v>
      </c>
      <c r="Y144" s="75">
        <v>103487000</v>
      </c>
      <c r="Z144" s="75">
        <v>142321000</v>
      </c>
      <c r="AA144" s="75">
        <v>261246000</v>
      </c>
      <c r="AB144" s="75">
        <v>91023000</v>
      </c>
      <c r="AC144" s="75">
        <v>72992000</v>
      </c>
      <c r="AD144" s="75">
        <v>4855000</v>
      </c>
      <c r="AE144" s="75">
        <v>2246000</v>
      </c>
      <c r="AF144" s="75">
        <v>4853000</v>
      </c>
      <c r="AG144" s="75">
        <v>138075000</v>
      </c>
      <c r="AH144" s="75">
        <v>91935000</v>
      </c>
      <c r="AI144" s="54">
        <v>-47052000</v>
      </c>
      <c r="AJ144" s="47">
        <v>19.68</v>
      </c>
      <c r="AK144" s="35">
        <v>11.04</v>
      </c>
      <c r="AL144" s="35">
        <v>3.6</v>
      </c>
      <c r="AM144" s="35">
        <v>-2.74</v>
      </c>
      <c r="AN144" s="35">
        <v>1.4</v>
      </c>
      <c r="AO144" s="55">
        <v>913</v>
      </c>
      <c r="AP144" s="47">
        <v>0.66000000000000014</v>
      </c>
      <c r="AQ144" s="35">
        <v>0.60000000000000009</v>
      </c>
      <c r="AR144" s="35">
        <v>0.4</v>
      </c>
      <c r="AS144" s="35">
        <v>42.08</v>
      </c>
      <c r="AT144" s="55">
        <v>82840</v>
      </c>
    </row>
    <row r="145" spans="1:46" x14ac:dyDescent="0.2">
      <c r="A145" s="47" t="s">
        <v>548</v>
      </c>
      <c r="B145" s="47">
        <f t="shared" si="18"/>
        <v>144</v>
      </c>
      <c r="C145" s="35">
        <v>15</v>
      </c>
      <c r="D145" s="35">
        <f t="shared" si="19"/>
        <v>2020</v>
      </c>
      <c r="E145" s="35" t="s">
        <v>445</v>
      </c>
      <c r="F145" s="35" t="s">
        <v>542</v>
      </c>
      <c r="G145" s="35">
        <v>701000</v>
      </c>
      <c r="H145" s="35">
        <v>2009</v>
      </c>
      <c r="I145" s="35">
        <v>11</v>
      </c>
      <c r="J145" s="35" t="s">
        <v>390</v>
      </c>
      <c r="K145" s="35">
        <v>2016</v>
      </c>
      <c r="L145" s="35" t="s">
        <v>257</v>
      </c>
      <c r="M145" s="35" t="s">
        <v>16</v>
      </c>
      <c r="N145" s="35" t="s">
        <v>187</v>
      </c>
      <c r="O145" s="35">
        <v>4</v>
      </c>
      <c r="P145" s="55">
        <v>1</v>
      </c>
      <c r="Q145" s="53">
        <v>107851000</v>
      </c>
      <c r="R145" s="75">
        <v>19143000</v>
      </c>
      <c r="S145" s="75">
        <v>2347000</v>
      </c>
      <c r="T145" s="75">
        <v>7376000</v>
      </c>
      <c r="U145" s="75">
        <v>69591000</v>
      </c>
      <c r="V145" s="75">
        <v>3482000</v>
      </c>
      <c r="W145" s="54">
        <v>14114000</v>
      </c>
      <c r="X145" s="53">
        <v>409589000</v>
      </c>
      <c r="Y145" s="75">
        <v>263987000</v>
      </c>
      <c r="Z145" s="75">
        <v>40531000</v>
      </c>
      <c r="AA145" s="75">
        <v>299880000</v>
      </c>
      <c r="AB145" s="75">
        <v>108162000</v>
      </c>
      <c r="AC145" s="75">
        <v>90426000</v>
      </c>
      <c r="AD145" s="75">
        <v>5671000</v>
      </c>
      <c r="AE145" s="75">
        <v>3265000</v>
      </c>
      <c r="AF145" s="75">
        <v>4488000</v>
      </c>
      <c r="AG145" s="75">
        <v>112522000</v>
      </c>
      <c r="AH145" s="75">
        <v>12533000</v>
      </c>
      <c r="AI145" s="54">
        <v>-4360000</v>
      </c>
      <c r="AJ145" s="47">
        <v>17</v>
      </c>
      <c r="AK145" s="35">
        <v>6.55</v>
      </c>
      <c r="AL145" s="35">
        <v>1.8</v>
      </c>
      <c r="AM145" s="35">
        <v>0.89</v>
      </c>
      <c r="AN145" s="35">
        <v>0.17</v>
      </c>
      <c r="AO145" s="55">
        <v>955</v>
      </c>
      <c r="AP145" s="47">
        <v>0.96</v>
      </c>
      <c r="AQ145" s="35">
        <v>0.9</v>
      </c>
      <c r="AR145" s="35">
        <v>0.1</v>
      </c>
      <c r="AS145" s="35">
        <v>46.89</v>
      </c>
      <c r="AT145" s="55">
        <v>72870</v>
      </c>
    </row>
    <row r="146" spans="1:46" x14ac:dyDescent="0.2">
      <c r="A146" s="47" t="s">
        <v>549</v>
      </c>
      <c r="B146" s="47">
        <f t="shared" si="18"/>
        <v>145</v>
      </c>
      <c r="C146" s="35">
        <v>15</v>
      </c>
      <c r="D146" s="35">
        <f t="shared" si="19"/>
        <v>2021</v>
      </c>
      <c r="E146" s="35" t="s">
        <v>445</v>
      </c>
      <c r="F146" s="35" t="s">
        <v>542</v>
      </c>
      <c r="G146" s="35">
        <v>701000</v>
      </c>
      <c r="H146" s="35">
        <v>2009</v>
      </c>
      <c r="I146" s="35">
        <v>12</v>
      </c>
      <c r="J146" s="35" t="s">
        <v>390</v>
      </c>
      <c r="K146" s="35">
        <v>2016</v>
      </c>
      <c r="L146" s="35" t="s">
        <v>257</v>
      </c>
      <c r="M146" s="35" t="s">
        <v>16</v>
      </c>
      <c r="N146" s="35" t="s">
        <v>187</v>
      </c>
      <c r="O146" s="35">
        <v>5</v>
      </c>
      <c r="P146" s="55">
        <v>1</v>
      </c>
      <c r="Q146" s="53">
        <v>118081000</v>
      </c>
      <c r="R146" s="75">
        <v>21553000</v>
      </c>
      <c r="S146" s="75">
        <v>167000</v>
      </c>
      <c r="T146" s="75">
        <v>8665000</v>
      </c>
      <c r="U146" s="75">
        <v>77259000</v>
      </c>
      <c r="V146" s="75">
        <v>152000</v>
      </c>
      <c r="W146" s="54">
        <v>13055000</v>
      </c>
      <c r="X146" s="53">
        <v>403615000</v>
      </c>
      <c r="Y146" s="75">
        <v>265916000</v>
      </c>
      <c r="Z146" s="75">
        <v>28774000</v>
      </c>
      <c r="AA146" s="75">
        <v>283410000</v>
      </c>
      <c r="AB146" s="75">
        <v>118103000</v>
      </c>
      <c r="AC146" s="75">
        <v>94214000</v>
      </c>
      <c r="AD146" s="75">
        <v>5460000</v>
      </c>
      <c r="AE146" s="75">
        <v>7698000</v>
      </c>
      <c r="AF146" s="75">
        <v>968000</v>
      </c>
      <c r="AG146" s="75">
        <v>108741000</v>
      </c>
      <c r="AH146" s="75">
        <v>11151000</v>
      </c>
      <c r="AI146" s="54">
        <v>9362000</v>
      </c>
      <c r="AJ146" s="47">
        <v>17.43</v>
      </c>
      <c r="AK146" s="35">
        <v>7.01</v>
      </c>
      <c r="AL146" s="35">
        <v>2.15</v>
      </c>
      <c r="AM146" s="35">
        <v>0.06</v>
      </c>
      <c r="AN146" s="35">
        <v>0.14000000000000001</v>
      </c>
      <c r="AO146" s="55">
        <v>1044</v>
      </c>
      <c r="AP146" s="47">
        <v>1.0900000000000001</v>
      </c>
      <c r="AQ146" s="35">
        <v>0.91</v>
      </c>
      <c r="AR146" s="35">
        <v>0.09</v>
      </c>
      <c r="AS146" s="35">
        <v>44.760000000000005</v>
      </c>
      <c r="AT146" s="55">
        <v>74000</v>
      </c>
    </row>
    <row r="147" spans="1:46" x14ac:dyDescent="0.2">
      <c r="A147" s="47" t="s">
        <v>550</v>
      </c>
      <c r="B147" s="47">
        <f t="shared" si="18"/>
        <v>146</v>
      </c>
      <c r="C147" s="35">
        <v>15</v>
      </c>
      <c r="D147" s="35">
        <f t="shared" si="19"/>
        <v>2022</v>
      </c>
      <c r="E147" s="35" t="s">
        <v>445</v>
      </c>
      <c r="F147" s="35" t="s">
        <v>542</v>
      </c>
      <c r="G147" s="35">
        <v>701000</v>
      </c>
      <c r="H147" s="35">
        <v>2009</v>
      </c>
      <c r="I147" s="35">
        <v>13</v>
      </c>
      <c r="J147" s="35" t="s">
        <v>390</v>
      </c>
      <c r="K147" s="35">
        <v>2016</v>
      </c>
      <c r="L147" s="35" t="s">
        <v>257</v>
      </c>
      <c r="M147" s="35" t="s">
        <v>16</v>
      </c>
      <c r="N147" s="35" t="s">
        <v>187</v>
      </c>
      <c r="O147" s="35">
        <v>6</v>
      </c>
      <c r="P147" s="55">
        <v>1</v>
      </c>
      <c r="Q147" s="53">
        <v>108772000</v>
      </c>
      <c r="R147" s="75">
        <v>-7850000</v>
      </c>
      <c r="S147" s="75">
        <v>-25351000</v>
      </c>
      <c r="T147" s="75">
        <v>-21955000</v>
      </c>
      <c r="U147" s="75">
        <v>64127000</v>
      </c>
      <c r="V147" s="75">
        <v>-26737000</v>
      </c>
      <c r="W147" s="54">
        <v>-11246000</v>
      </c>
      <c r="X147" s="53">
        <v>438763000</v>
      </c>
      <c r="Y147" s="75">
        <v>241289000</v>
      </c>
      <c r="Z147" s="75">
        <v>32834000</v>
      </c>
      <c r="AA147" s="75">
        <v>303613000</v>
      </c>
      <c r="AB147" s="75">
        <v>132596000</v>
      </c>
      <c r="AC147" s="75">
        <v>98914000</v>
      </c>
      <c r="AD147" s="75">
        <v>6426000</v>
      </c>
      <c r="AE147" s="75">
        <v>4860000</v>
      </c>
      <c r="AF147" s="75">
        <v>892000</v>
      </c>
      <c r="AG147" s="75">
        <v>136107000</v>
      </c>
      <c r="AH147" s="75">
        <v>44097000</v>
      </c>
      <c r="AI147" s="54">
        <v>-3511000</v>
      </c>
      <c r="AJ147" s="47">
        <v>-6.8</v>
      </c>
      <c r="AK147" s="35">
        <v>-19.03</v>
      </c>
      <c r="AL147" s="35">
        <v>-5</v>
      </c>
      <c r="AM147" s="35">
        <v>-10.51</v>
      </c>
      <c r="AN147" s="35">
        <v>0.16</v>
      </c>
      <c r="AO147" s="55">
        <v>1183</v>
      </c>
      <c r="AP147" s="47">
        <v>0.97</v>
      </c>
      <c r="AQ147" s="35">
        <v>0.76</v>
      </c>
      <c r="AR147" s="35">
        <v>0.24000000000000002</v>
      </c>
      <c r="AS147" s="35">
        <v>54.53</v>
      </c>
      <c r="AT147" s="55">
        <v>54210</v>
      </c>
    </row>
    <row r="148" spans="1:46" x14ac:dyDescent="0.2">
      <c r="A148" s="56" t="s">
        <v>551</v>
      </c>
      <c r="B148" s="56">
        <f t="shared" si="18"/>
        <v>147</v>
      </c>
      <c r="C148" s="45">
        <v>15</v>
      </c>
      <c r="D148" s="45">
        <f t="shared" si="19"/>
        <v>2023</v>
      </c>
      <c r="E148" s="45" t="s">
        <v>445</v>
      </c>
      <c r="F148" s="45" t="s">
        <v>542</v>
      </c>
      <c r="G148" s="45">
        <v>701000</v>
      </c>
      <c r="H148" s="45">
        <v>2009</v>
      </c>
      <c r="I148" s="45">
        <v>14</v>
      </c>
      <c r="J148" s="45" t="s">
        <v>390</v>
      </c>
      <c r="K148" s="45">
        <v>2016</v>
      </c>
      <c r="L148" s="45" t="s">
        <v>257</v>
      </c>
      <c r="M148" s="45" t="s">
        <v>16</v>
      </c>
      <c r="N148" s="45" t="s">
        <v>187</v>
      </c>
      <c r="O148" s="45">
        <v>7</v>
      </c>
      <c r="P148" s="60">
        <v>1</v>
      </c>
      <c r="Q148" s="57">
        <v>137827000</v>
      </c>
      <c r="R148" s="58">
        <v>8220000</v>
      </c>
      <c r="S148" s="58">
        <v>-13213000</v>
      </c>
      <c r="T148" s="58">
        <v>-10988000</v>
      </c>
      <c r="U148" s="58">
        <v>90104000</v>
      </c>
      <c r="V148" s="58">
        <v>-10915000</v>
      </c>
      <c r="W148" s="59">
        <v>5995000</v>
      </c>
      <c r="X148" s="57">
        <v>487951000</v>
      </c>
      <c r="Y148" s="58">
        <v>227934000</v>
      </c>
      <c r="Z148" s="58">
        <v>21335000</v>
      </c>
      <c r="AA148" s="58">
        <v>297002000</v>
      </c>
      <c r="AB148" s="58">
        <v>188918000</v>
      </c>
      <c r="AC148" s="58">
        <v>110353000</v>
      </c>
      <c r="AD148" s="58">
        <v>9427000</v>
      </c>
      <c r="AE148" s="58">
        <v>2728000</v>
      </c>
      <c r="AF148" s="58">
        <v>3151000</v>
      </c>
      <c r="AG148" s="58">
        <v>230124000</v>
      </c>
      <c r="AH148" s="58">
        <v>8391000</v>
      </c>
      <c r="AI148" s="59">
        <v>-41206000</v>
      </c>
      <c r="AJ148" s="56">
        <v>5.6199999999999992</v>
      </c>
      <c r="AK148" s="45">
        <v>-7.51</v>
      </c>
      <c r="AL148" s="45">
        <v>-2.25</v>
      </c>
      <c r="AM148" s="45">
        <v>-5.8</v>
      </c>
      <c r="AN148" s="45">
        <v>0.11</v>
      </c>
      <c r="AO148" s="60">
        <v>1311</v>
      </c>
      <c r="AP148" s="56">
        <v>0.82000000000000006</v>
      </c>
      <c r="AQ148" s="45">
        <v>0.96</v>
      </c>
      <c r="AR148" s="45">
        <v>0.04</v>
      </c>
      <c r="AS148" s="45">
        <v>51.160000000000004</v>
      </c>
      <c r="AT148" s="60">
        <v>68730</v>
      </c>
    </row>
    <row r="149" spans="1:46" x14ac:dyDescent="0.2">
      <c r="A149" s="47" t="s">
        <v>552</v>
      </c>
      <c r="B149" s="47">
        <f t="shared" si="18"/>
        <v>148</v>
      </c>
      <c r="C149" s="35">
        <v>16</v>
      </c>
      <c r="D149" s="35">
        <v>2014</v>
      </c>
      <c r="E149" s="35" t="s">
        <v>553</v>
      </c>
      <c r="F149" s="35" t="s">
        <v>554</v>
      </c>
      <c r="G149" s="35">
        <v>620909</v>
      </c>
      <c r="H149" s="35">
        <v>2006</v>
      </c>
      <c r="I149" s="35">
        <v>8</v>
      </c>
      <c r="J149" s="35" t="s">
        <v>390</v>
      </c>
      <c r="K149" s="35">
        <v>2016</v>
      </c>
      <c r="L149" s="35">
        <v>2022</v>
      </c>
      <c r="M149" s="35" t="s">
        <v>187</v>
      </c>
      <c r="N149" s="35" t="s">
        <v>27</v>
      </c>
      <c r="O149" s="35">
        <v>0</v>
      </c>
      <c r="P149" s="55">
        <v>0</v>
      </c>
      <c r="Q149" s="53">
        <v>40551992</v>
      </c>
      <c r="R149" s="75">
        <v>5130817</v>
      </c>
      <c r="S149" s="75">
        <v>1846378</v>
      </c>
      <c r="T149" s="75">
        <v>3300475</v>
      </c>
      <c r="U149" s="75">
        <v>22081075</v>
      </c>
      <c r="V149" s="75">
        <v>3404245</v>
      </c>
      <c r="W149" s="54">
        <v>3676720</v>
      </c>
      <c r="X149" s="53">
        <v>29243243</v>
      </c>
      <c r="Y149" s="75">
        <v>10008537</v>
      </c>
      <c r="Z149" s="75">
        <v>-4018395</v>
      </c>
      <c r="AA149" s="75">
        <v>9884216</v>
      </c>
      <c r="AB149" s="75">
        <v>18307503</v>
      </c>
      <c r="AC149" s="75">
        <v>10219169</v>
      </c>
      <c r="AD149" s="75">
        <v>35595</v>
      </c>
      <c r="AE149" s="75">
        <v>7331328</v>
      </c>
      <c r="AF149" s="75">
        <v>2194782</v>
      </c>
      <c r="AG149" s="75">
        <v>14391028</v>
      </c>
      <c r="AH149" s="75">
        <v>36732</v>
      </c>
      <c r="AI149" s="54">
        <v>3916475</v>
      </c>
      <c r="AJ149" s="47">
        <v>12.57</v>
      </c>
      <c r="AK149" s="35">
        <v>8.09</v>
      </c>
      <c r="AL149" s="35">
        <v>11.29</v>
      </c>
      <c r="AM149" s="35">
        <v>18.45</v>
      </c>
      <c r="AN149" s="35">
        <v>0.33000000000000007</v>
      </c>
      <c r="AO149" s="55">
        <v>277</v>
      </c>
      <c r="AP149" s="47">
        <v>1.27</v>
      </c>
      <c r="AQ149" s="35">
        <v>1</v>
      </c>
      <c r="AR149" s="35">
        <v>0</v>
      </c>
      <c r="AS149" s="35">
        <v>2.71</v>
      </c>
      <c r="AT149" s="55">
        <v>79720</v>
      </c>
    </row>
    <row r="150" spans="1:46" x14ac:dyDescent="0.2">
      <c r="A150" s="47" t="s">
        <v>555</v>
      </c>
      <c r="B150" s="47">
        <f t="shared" si="18"/>
        <v>149</v>
      </c>
      <c r="C150" s="35">
        <v>16</v>
      </c>
      <c r="D150" s="35">
        <f>D149+1</f>
        <v>2015</v>
      </c>
      <c r="E150" s="35" t="s">
        <v>553</v>
      </c>
      <c r="F150" s="35" t="s">
        <v>554</v>
      </c>
      <c r="G150" s="35">
        <v>620909</v>
      </c>
      <c r="H150" s="35">
        <v>2006</v>
      </c>
      <c r="I150" s="35">
        <v>9</v>
      </c>
      <c r="J150" s="35" t="s">
        <v>390</v>
      </c>
      <c r="K150" s="35">
        <v>2016</v>
      </c>
      <c r="L150" s="35">
        <v>2022</v>
      </c>
      <c r="M150" s="35" t="s">
        <v>187</v>
      </c>
      <c r="N150" s="35" t="s">
        <v>27</v>
      </c>
      <c r="O150" s="35">
        <v>0</v>
      </c>
      <c r="P150" s="55">
        <v>0</v>
      </c>
      <c r="Q150" s="53">
        <v>41613064</v>
      </c>
      <c r="R150" s="75">
        <v>4537768</v>
      </c>
      <c r="S150" s="75">
        <v>1806092</v>
      </c>
      <c r="T150" s="75">
        <v>2857498</v>
      </c>
      <c r="U150" s="75">
        <v>21091049</v>
      </c>
      <c r="V150" s="75">
        <v>2839106</v>
      </c>
      <c r="W150" s="54">
        <v>3486362</v>
      </c>
      <c r="X150" s="53">
        <v>26638790</v>
      </c>
      <c r="Y150" s="75">
        <v>10152893</v>
      </c>
      <c r="Z150" s="75">
        <v>3205190</v>
      </c>
      <c r="AA150" s="75">
        <v>9786926</v>
      </c>
      <c r="AB150" s="75">
        <v>15576257</v>
      </c>
      <c r="AC150" s="75">
        <v>14106224</v>
      </c>
      <c r="AD150" s="75">
        <v>35595</v>
      </c>
      <c r="AE150" s="75">
        <v>1429369</v>
      </c>
      <c r="AF150" s="75">
        <v>2194782</v>
      </c>
      <c r="AG150" s="75">
        <v>11160667</v>
      </c>
      <c r="AH150" s="75">
        <v>2130573</v>
      </c>
      <c r="AI150" s="54">
        <v>4415590</v>
      </c>
      <c r="AJ150" s="47">
        <v>10.81</v>
      </c>
      <c r="AK150" s="35">
        <v>6.81</v>
      </c>
      <c r="AL150" s="35">
        <v>10.729999999999999</v>
      </c>
      <c r="AM150" s="35">
        <v>17.79</v>
      </c>
      <c r="AN150" s="35">
        <v>0.46</v>
      </c>
      <c r="AO150" s="55">
        <v>272</v>
      </c>
      <c r="AP150" s="47">
        <v>1.4</v>
      </c>
      <c r="AQ150" s="35">
        <v>0.84000000000000008</v>
      </c>
      <c r="AR150" s="35">
        <v>0.16</v>
      </c>
      <c r="AS150" s="35">
        <v>11</v>
      </c>
      <c r="AT150" s="55">
        <v>77540</v>
      </c>
    </row>
    <row r="151" spans="1:46" x14ac:dyDescent="0.2">
      <c r="A151" s="47" t="s">
        <v>556</v>
      </c>
      <c r="B151" s="47">
        <f t="shared" si="18"/>
        <v>150</v>
      </c>
      <c r="C151" s="35">
        <v>16</v>
      </c>
      <c r="D151" s="35">
        <f t="shared" ref="D151:D158" si="20">D150+1</f>
        <v>2016</v>
      </c>
      <c r="E151" s="35" t="s">
        <v>553</v>
      </c>
      <c r="F151" s="35" t="s">
        <v>554</v>
      </c>
      <c r="G151" s="35">
        <v>620909</v>
      </c>
      <c r="H151" s="35">
        <v>2006</v>
      </c>
      <c r="I151" s="35">
        <v>10</v>
      </c>
      <c r="J151" s="35" t="s">
        <v>390</v>
      </c>
      <c r="K151" s="35">
        <v>2016</v>
      </c>
      <c r="L151" s="35">
        <v>2022</v>
      </c>
      <c r="M151" s="35" t="s">
        <v>187</v>
      </c>
      <c r="N151" s="35" t="s">
        <v>27</v>
      </c>
      <c r="O151" s="35">
        <v>0</v>
      </c>
      <c r="P151" s="55">
        <v>1</v>
      </c>
      <c r="Q151" s="53">
        <v>44011551</v>
      </c>
      <c r="R151" s="75">
        <v>4249178</v>
      </c>
      <c r="S151" s="75">
        <v>-4424553</v>
      </c>
      <c r="T151" s="75">
        <v>-3570000</v>
      </c>
      <c r="U151" s="75">
        <v>22704554</v>
      </c>
      <c r="V151" s="75">
        <v>-4332126</v>
      </c>
      <c r="W151" s="54">
        <v>3394625</v>
      </c>
      <c r="X151" s="53">
        <v>92193012</v>
      </c>
      <c r="Y151" s="75">
        <v>46327773</v>
      </c>
      <c r="Z151" s="75">
        <v>25067639</v>
      </c>
      <c r="AA151" s="75">
        <v>72634554</v>
      </c>
      <c r="AB151" s="75">
        <v>18385742</v>
      </c>
      <c r="AC151" s="75">
        <v>15164881</v>
      </c>
      <c r="AD151" s="75">
        <v>49895</v>
      </c>
      <c r="AE151" s="75">
        <v>3159755</v>
      </c>
      <c r="AF151" s="75">
        <v>6982485</v>
      </c>
      <c r="AG151" s="75">
        <v>12229362</v>
      </c>
      <c r="AH151" s="75">
        <v>25459852</v>
      </c>
      <c r="AI151" s="54">
        <v>6156380</v>
      </c>
      <c r="AJ151" s="47">
        <v>9.629999999999999</v>
      </c>
      <c r="AK151" s="35">
        <v>-8.09</v>
      </c>
      <c r="AL151" s="35">
        <v>-3.8699999999999997</v>
      </c>
      <c r="AM151" s="35">
        <v>-9.5500000000000007</v>
      </c>
      <c r="AN151" s="35">
        <v>0.6100000000000001</v>
      </c>
      <c r="AO151" s="55">
        <v>273</v>
      </c>
      <c r="AP151" s="47">
        <v>1.5</v>
      </c>
      <c r="AQ151" s="35">
        <v>0.32000000000000006</v>
      </c>
      <c r="AR151" s="35">
        <v>0.68</v>
      </c>
      <c r="AS151" s="35">
        <v>7.2</v>
      </c>
      <c r="AT151" s="55">
        <v>83170</v>
      </c>
    </row>
    <row r="152" spans="1:46" x14ac:dyDescent="0.2">
      <c r="A152" s="47" t="s">
        <v>557</v>
      </c>
      <c r="B152" s="47">
        <f t="shared" si="18"/>
        <v>151</v>
      </c>
      <c r="C152" s="35">
        <v>16</v>
      </c>
      <c r="D152" s="35">
        <f t="shared" si="20"/>
        <v>2017</v>
      </c>
      <c r="E152" s="35" t="s">
        <v>553</v>
      </c>
      <c r="F152" s="35" t="s">
        <v>554</v>
      </c>
      <c r="G152" s="35">
        <v>620909</v>
      </c>
      <c r="H152" s="35">
        <v>2006</v>
      </c>
      <c r="I152" s="35">
        <v>11</v>
      </c>
      <c r="J152" s="35" t="s">
        <v>390</v>
      </c>
      <c r="K152" s="35">
        <v>2016</v>
      </c>
      <c r="L152" s="35">
        <v>2022</v>
      </c>
      <c r="M152" s="35" t="s">
        <v>187</v>
      </c>
      <c r="N152" s="35" t="s">
        <v>27</v>
      </c>
      <c r="O152" s="35">
        <v>1</v>
      </c>
      <c r="P152" s="55">
        <v>1</v>
      </c>
      <c r="Q152" s="53">
        <v>45566553</v>
      </c>
      <c r="R152" s="75">
        <v>4356289</v>
      </c>
      <c r="S152" s="75">
        <v>-4544650</v>
      </c>
      <c r="T152" s="75">
        <v>-3538577</v>
      </c>
      <c r="U152" s="75">
        <v>23269380</v>
      </c>
      <c r="V152" s="75">
        <v>-4880390</v>
      </c>
      <c r="W152" s="54">
        <v>3350216</v>
      </c>
      <c r="X152" s="53">
        <v>95014546</v>
      </c>
      <c r="Y152" s="75">
        <v>42190505</v>
      </c>
      <c r="Z152" s="75">
        <v>22971133</v>
      </c>
      <c r="AA152" s="75">
        <v>66028473</v>
      </c>
      <c r="AB152" s="75">
        <v>27450431</v>
      </c>
      <c r="AC152" s="75">
        <v>14109640</v>
      </c>
      <c r="AD152" s="75">
        <v>5782101</v>
      </c>
      <c r="AE152" s="75">
        <v>7279921</v>
      </c>
      <c r="AF152" s="75">
        <v>3999281</v>
      </c>
      <c r="AG152" s="75">
        <v>18117604</v>
      </c>
      <c r="AH152" s="75">
        <v>29166753</v>
      </c>
      <c r="AI152" s="54">
        <v>9332827</v>
      </c>
      <c r="AJ152" s="47">
        <v>9.52</v>
      </c>
      <c r="AK152" s="35">
        <v>-7.73</v>
      </c>
      <c r="AL152" s="35">
        <v>-3.72</v>
      </c>
      <c r="AM152" s="35">
        <v>-10.77</v>
      </c>
      <c r="AN152" s="35">
        <v>0.72000000000000008</v>
      </c>
      <c r="AO152" s="55">
        <v>287</v>
      </c>
      <c r="AP152" s="47">
        <v>1.52</v>
      </c>
      <c r="AQ152" s="35">
        <v>0.38000000000000006</v>
      </c>
      <c r="AR152" s="35">
        <v>0.62000000000000011</v>
      </c>
      <c r="AS152" s="35">
        <v>1.8900000000000001</v>
      </c>
      <c r="AT152" s="55">
        <v>81080</v>
      </c>
    </row>
    <row r="153" spans="1:46" x14ac:dyDescent="0.2">
      <c r="A153" s="47" t="s">
        <v>558</v>
      </c>
      <c r="B153" s="47">
        <f t="shared" si="18"/>
        <v>152</v>
      </c>
      <c r="C153" s="35">
        <v>16</v>
      </c>
      <c r="D153" s="35">
        <f t="shared" si="20"/>
        <v>2018</v>
      </c>
      <c r="E153" s="35" t="s">
        <v>553</v>
      </c>
      <c r="F153" s="35" t="s">
        <v>554</v>
      </c>
      <c r="G153" s="35">
        <v>620909</v>
      </c>
      <c r="H153" s="35">
        <v>2006</v>
      </c>
      <c r="I153" s="35">
        <v>12</v>
      </c>
      <c r="J153" s="35" t="s">
        <v>390</v>
      </c>
      <c r="K153" s="35">
        <v>2016</v>
      </c>
      <c r="L153" s="35">
        <v>2022</v>
      </c>
      <c r="M153" s="35" t="s">
        <v>187</v>
      </c>
      <c r="N153" s="35" t="s">
        <v>27</v>
      </c>
      <c r="O153" s="35">
        <v>2</v>
      </c>
      <c r="P153" s="55">
        <v>1</v>
      </c>
      <c r="Q153" s="53">
        <v>51695095</v>
      </c>
      <c r="R153" s="75">
        <v>2425539</v>
      </c>
      <c r="S153" s="75">
        <v>-6818985</v>
      </c>
      <c r="T153" s="75">
        <v>-5762835</v>
      </c>
      <c r="U153" s="75">
        <v>26778899</v>
      </c>
      <c r="V153" s="75">
        <v>-7621562</v>
      </c>
      <c r="W153" s="54">
        <v>1369389</v>
      </c>
      <c r="X153" s="53">
        <v>85368457</v>
      </c>
      <c r="Y153" s="75">
        <v>35218472</v>
      </c>
      <c r="Z153" s="75">
        <v>-496362</v>
      </c>
      <c r="AA153" s="75">
        <v>59650422</v>
      </c>
      <c r="AB153" s="75">
        <v>24538484</v>
      </c>
      <c r="AC153" s="75">
        <v>18345120</v>
      </c>
      <c r="AD153" s="75">
        <v>5443991</v>
      </c>
      <c r="AE153" s="75">
        <v>749373</v>
      </c>
      <c r="AF153" s="75">
        <v>6566491</v>
      </c>
      <c r="AG153" s="75">
        <v>10210412</v>
      </c>
      <c r="AH153" s="75">
        <v>32055433</v>
      </c>
      <c r="AI153" s="54">
        <v>14328072</v>
      </c>
      <c r="AJ153" s="47">
        <v>4.68</v>
      </c>
      <c r="AK153" s="35">
        <v>-11.129999999999999</v>
      </c>
      <c r="AL153" s="35">
        <v>-6.75</v>
      </c>
      <c r="AM153" s="35">
        <v>-19.36</v>
      </c>
      <c r="AN153" s="35">
        <v>0.01</v>
      </c>
      <c r="AO153" s="55">
        <v>327</v>
      </c>
      <c r="AP153" s="47">
        <v>2.4</v>
      </c>
      <c r="AQ153" s="35">
        <v>0.24000000000000002</v>
      </c>
      <c r="AR153" s="35">
        <v>0.76</v>
      </c>
      <c r="AS153" s="35">
        <v>7.45</v>
      </c>
      <c r="AT153" s="55">
        <v>81890</v>
      </c>
    </row>
    <row r="154" spans="1:46" x14ac:dyDescent="0.2">
      <c r="A154" s="47" t="s">
        <v>559</v>
      </c>
      <c r="B154" s="47">
        <f t="shared" si="18"/>
        <v>153</v>
      </c>
      <c r="C154" s="35">
        <v>16</v>
      </c>
      <c r="D154" s="35">
        <f t="shared" si="20"/>
        <v>2019</v>
      </c>
      <c r="E154" s="35" t="s">
        <v>553</v>
      </c>
      <c r="F154" s="35" t="s">
        <v>554</v>
      </c>
      <c r="G154" s="35">
        <v>620909</v>
      </c>
      <c r="H154" s="35">
        <v>2006</v>
      </c>
      <c r="I154" s="35">
        <v>13</v>
      </c>
      <c r="J154" s="35" t="s">
        <v>390</v>
      </c>
      <c r="K154" s="35">
        <v>2016</v>
      </c>
      <c r="L154" s="35">
        <v>2022</v>
      </c>
      <c r="M154" s="35" t="s">
        <v>187</v>
      </c>
      <c r="N154" s="35" t="s">
        <v>27</v>
      </c>
      <c r="O154" s="35">
        <v>3</v>
      </c>
      <c r="P154" s="55">
        <v>1</v>
      </c>
      <c r="Q154" s="53">
        <v>49197929</v>
      </c>
      <c r="R154" s="75">
        <v>4768079</v>
      </c>
      <c r="S154" s="75">
        <v>-4116782</v>
      </c>
      <c r="T154" s="75">
        <v>-2048002</v>
      </c>
      <c r="U154" s="75">
        <v>27094761</v>
      </c>
      <c r="V154" s="75">
        <v>-3761688</v>
      </c>
      <c r="W154" s="54">
        <v>2699299</v>
      </c>
      <c r="X154" s="53">
        <v>81726162</v>
      </c>
      <c r="Y154" s="75">
        <v>31045568</v>
      </c>
      <c r="Z154" s="75">
        <v>-633111</v>
      </c>
      <c r="AA154" s="75">
        <v>54254355</v>
      </c>
      <c r="AB154" s="75">
        <v>26326024</v>
      </c>
      <c r="AC154" s="75">
        <v>21464496</v>
      </c>
      <c r="AD154" s="75">
        <v>3245278</v>
      </c>
      <c r="AE154" s="75">
        <v>1616250</v>
      </c>
      <c r="AF154" s="75">
        <v>2660843</v>
      </c>
      <c r="AG154" s="75">
        <v>11921220</v>
      </c>
      <c r="AH154" s="75">
        <v>34774783</v>
      </c>
      <c r="AI154" s="54">
        <v>14404804</v>
      </c>
      <c r="AJ154" s="47">
        <v>9.629999999999999</v>
      </c>
      <c r="AK154" s="35">
        <v>-4.1399999999999997</v>
      </c>
      <c r="AL154" s="35">
        <v>-2.5099999999999998</v>
      </c>
      <c r="AM154" s="35">
        <v>-13.26</v>
      </c>
      <c r="AN154" s="35">
        <v>0.03</v>
      </c>
      <c r="AO154" s="55">
        <v>300</v>
      </c>
      <c r="AP154" s="47">
        <v>2.21</v>
      </c>
      <c r="AQ154" s="35">
        <v>0.26</v>
      </c>
      <c r="AR154" s="35">
        <v>0.7400000000000001</v>
      </c>
      <c r="AS154" s="35">
        <v>11.94</v>
      </c>
      <c r="AT154" s="55">
        <v>90320</v>
      </c>
    </row>
    <row r="155" spans="1:46" x14ac:dyDescent="0.2">
      <c r="A155" s="47" t="s">
        <v>560</v>
      </c>
      <c r="B155" s="47">
        <f t="shared" si="18"/>
        <v>154</v>
      </c>
      <c r="C155" s="35">
        <v>16</v>
      </c>
      <c r="D155" s="35">
        <f t="shared" si="20"/>
        <v>2020</v>
      </c>
      <c r="E155" s="35" t="s">
        <v>553</v>
      </c>
      <c r="F155" s="35" t="s">
        <v>554</v>
      </c>
      <c r="G155" s="35">
        <v>620909</v>
      </c>
      <c r="H155" s="35">
        <v>2006</v>
      </c>
      <c r="I155" s="35">
        <v>14</v>
      </c>
      <c r="J155" s="35" t="s">
        <v>390</v>
      </c>
      <c r="K155" s="35">
        <v>2016</v>
      </c>
      <c r="L155" s="35">
        <v>2022</v>
      </c>
      <c r="M155" s="35" t="s">
        <v>187</v>
      </c>
      <c r="N155" s="35" t="s">
        <v>27</v>
      </c>
      <c r="O155" s="35">
        <v>4</v>
      </c>
      <c r="P155" s="55">
        <v>1</v>
      </c>
      <c r="Q155" s="53">
        <v>41649283</v>
      </c>
      <c r="R155" s="75">
        <v>-1887522</v>
      </c>
      <c r="S155" s="75">
        <v>-8598439</v>
      </c>
      <c r="T155" s="75">
        <v>-8347803</v>
      </c>
      <c r="U155" s="75">
        <v>19059490</v>
      </c>
      <c r="V155" s="75">
        <v>-9902280</v>
      </c>
      <c r="W155" s="54">
        <v>-2138158</v>
      </c>
      <c r="X155" s="53">
        <v>76924658</v>
      </c>
      <c r="Y155" s="75">
        <v>22412671</v>
      </c>
      <c r="Z155" s="75">
        <v>3873408</v>
      </c>
      <c r="AA155" s="75">
        <v>48302490</v>
      </c>
      <c r="AB155" s="75">
        <v>27890433</v>
      </c>
      <c r="AC155" s="75">
        <v>23404179</v>
      </c>
      <c r="AD155" s="75">
        <v>956865</v>
      </c>
      <c r="AE155" s="75">
        <v>3529389</v>
      </c>
      <c r="AF155" s="75">
        <v>2196847</v>
      </c>
      <c r="AG155" s="75">
        <v>17566387</v>
      </c>
      <c r="AH155" s="75">
        <v>33444497</v>
      </c>
      <c r="AI155" s="54">
        <v>10324046</v>
      </c>
      <c r="AJ155" s="47">
        <v>-4.5199999999999996</v>
      </c>
      <c r="AK155" s="35">
        <v>-19.989999999999998</v>
      </c>
      <c r="AL155" s="35">
        <v>-10.850000000000001</v>
      </c>
      <c r="AM155" s="35">
        <v>-38.36</v>
      </c>
      <c r="AN155" s="35">
        <v>0.33000000000000007</v>
      </c>
      <c r="AO155" s="55">
        <v>317</v>
      </c>
      <c r="AP155" s="47">
        <v>1.59</v>
      </c>
      <c r="AQ155" s="35">
        <v>0.34</v>
      </c>
      <c r="AR155" s="35">
        <v>0.66000000000000014</v>
      </c>
      <c r="AS155" s="35">
        <v>8.42</v>
      </c>
      <c r="AT155" s="55">
        <v>60120</v>
      </c>
    </row>
    <row r="156" spans="1:46" x14ac:dyDescent="0.2">
      <c r="A156" s="47" t="s">
        <v>561</v>
      </c>
      <c r="B156" s="47">
        <f t="shared" si="18"/>
        <v>155</v>
      </c>
      <c r="C156" s="35">
        <v>16</v>
      </c>
      <c r="D156" s="35">
        <f t="shared" si="20"/>
        <v>2021</v>
      </c>
      <c r="E156" s="35" t="s">
        <v>553</v>
      </c>
      <c r="F156" s="35" t="s">
        <v>554</v>
      </c>
      <c r="G156" s="35">
        <v>620909</v>
      </c>
      <c r="H156" s="35">
        <v>2006</v>
      </c>
      <c r="I156" s="35">
        <v>15</v>
      </c>
      <c r="J156" s="35" t="s">
        <v>390</v>
      </c>
      <c r="K156" s="35">
        <v>2016</v>
      </c>
      <c r="L156" s="35">
        <v>2022</v>
      </c>
      <c r="M156" s="35" t="s">
        <v>187</v>
      </c>
      <c r="N156" s="35" t="s">
        <v>27</v>
      </c>
      <c r="O156" s="35">
        <v>5</v>
      </c>
      <c r="P156" s="55">
        <v>1</v>
      </c>
      <c r="Q156" s="53">
        <v>52423379</v>
      </c>
      <c r="R156" s="75">
        <v>5332185</v>
      </c>
      <c r="S156" s="75">
        <v>-3277965</v>
      </c>
      <c r="T156" s="75">
        <v>-1206211</v>
      </c>
      <c r="U156" s="75">
        <v>29552057</v>
      </c>
      <c r="V156" s="75">
        <v>-3138732</v>
      </c>
      <c r="W156" s="54">
        <v>3260431</v>
      </c>
      <c r="X156" s="53">
        <v>64885203</v>
      </c>
      <c r="Y156" s="75">
        <v>19124361</v>
      </c>
      <c r="Z156" s="75">
        <v>3389674</v>
      </c>
      <c r="AA156" s="75">
        <v>42910231</v>
      </c>
      <c r="AB156" s="75">
        <v>21150440</v>
      </c>
      <c r="AC156" s="75">
        <v>19418924</v>
      </c>
      <c r="AD156" s="75">
        <v>35595</v>
      </c>
      <c r="AE156" s="75">
        <v>1688419</v>
      </c>
      <c r="AF156" s="75">
        <v>1741008</v>
      </c>
      <c r="AG156" s="75">
        <v>12284501</v>
      </c>
      <c r="AH156" s="75">
        <v>28867006</v>
      </c>
      <c r="AI156" s="54">
        <v>8865939</v>
      </c>
      <c r="AJ156" s="47">
        <v>10.16</v>
      </c>
      <c r="AK156" s="35">
        <v>-2.2999999999999998</v>
      </c>
      <c r="AL156" s="35">
        <v>-1.86</v>
      </c>
      <c r="AM156" s="35">
        <v>-17.14</v>
      </c>
      <c r="AN156" s="35">
        <v>0.27</v>
      </c>
      <c r="AO156" s="55">
        <v>389</v>
      </c>
      <c r="AP156" s="47">
        <v>1.7200000000000002</v>
      </c>
      <c r="AQ156" s="35">
        <v>0.30000000000000004</v>
      </c>
      <c r="AR156" s="35">
        <v>0.70000000000000007</v>
      </c>
      <c r="AS156" s="35">
        <v>10.96</v>
      </c>
      <c r="AT156" s="55">
        <v>75970</v>
      </c>
    </row>
    <row r="157" spans="1:46" x14ac:dyDescent="0.2">
      <c r="A157" s="47" t="s">
        <v>562</v>
      </c>
      <c r="B157" s="47">
        <f t="shared" si="18"/>
        <v>156</v>
      </c>
      <c r="C157" s="35">
        <v>16</v>
      </c>
      <c r="D157" s="35">
        <f t="shared" si="20"/>
        <v>2022</v>
      </c>
      <c r="E157" s="35" t="s">
        <v>553</v>
      </c>
      <c r="F157" s="35" t="s">
        <v>554</v>
      </c>
      <c r="G157" s="35">
        <v>620909</v>
      </c>
      <c r="H157" s="35">
        <v>2006</v>
      </c>
      <c r="I157" s="35">
        <v>16</v>
      </c>
      <c r="J157" s="35" t="s">
        <v>390</v>
      </c>
      <c r="K157" s="35">
        <v>2016</v>
      </c>
      <c r="L157" s="35">
        <v>2022</v>
      </c>
      <c r="M157" s="35" t="s">
        <v>187</v>
      </c>
      <c r="N157" s="35" t="s">
        <v>27</v>
      </c>
      <c r="O157" s="35">
        <v>6</v>
      </c>
      <c r="P157" s="55">
        <v>1</v>
      </c>
      <c r="Q157" s="53">
        <v>61976152</v>
      </c>
      <c r="R157" s="75">
        <v>10303845</v>
      </c>
      <c r="S157" s="75">
        <v>-366002</v>
      </c>
      <c r="T157" s="75">
        <v>2577771</v>
      </c>
      <c r="U157" s="75">
        <v>33564333</v>
      </c>
      <c r="V157" s="75">
        <v>1163949</v>
      </c>
      <c r="W157" s="54">
        <v>7360072</v>
      </c>
      <c r="X157" s="53">
        <v>70187126</v>
      </c>
      <c r="Y157" s="75">
        <v>18747657</v>
      </c>
      <c r="Z157" s="75">
        <v>-901347</v>
      </c>
      <c r="AA157" s="75">
        <v>41248022</v>
      </c>
      <c r="AB157" s="75">
        <v>28132819</v>
      </c>
      <c r="AC157" s="75">
        <v>23154637</v>
      </c>
      <c r="AD157" s="75">
        <v>58234</v>
      </c>
      <c r="AE157" s="75">
        <v>4727940</v>
      </c>
      <c r="AF157" s="75">
        <v>1359754</v>
      </c>
      <c r="AG157" s="75">
        <v>28428573</v>
      </c>
      <c r="AH157" s="75">
        <v>18540405</v>
      </c>
      <c r="AI157" s="54">
        <v>-295754</v>
      </c>
      <c r="AJ157" s="47">
        <v>16.510000000000002</v>
      </c>
      <c r="AK157" s="35">
        <v>4.13</v>
      </c>
      <c r="AL157" s="35">
        <v>3.67</v>
      </c>
      <c r="AM157" s="35">
        <v>-1.95</v>
      </c>
      <c r="AN157" s="35">
        <v>0.2</v>
      </c>
      <c r="AO157" s="55">
        <v>313</v>
      </c>
      <c r="AP157" s="47">
        <v>0.99</v>
      </c>
      <c r="AQ157" s="35">
        <v>0.6100000000000001</v>
      </c>
      <c r="AR157" s="35">
        <v>0.39</v>
      </c>
      <c r="AS157" s="35">
        <v>9.9500000000000011</v>
      </c>
      <c r="AT157" s="55">
        <v>107230</v>
      </c>
    </row>
    <row r="158" spans="1:46" x14ac:dyDescent="0.2">
      <c r="A158" s="56" t="s">
        <v>563</v>
      </c>
      <c r="B158" s="56">
        <f t="shared" si="18"/>
        <v>157</v>
      </c>
      <c r="C158" s="45">
        <v>16</v>
      </c>
      <c r="D158" s="45">
        <f t="shared" si="20"/>
        <v>2023</v>
      </c>
      <c r="E158" s="45" t="s">
        <v>553</v>
      </c>
      <c r="F158" s="45" t="s">
        <v>554</v>
      </c>
      <c r="G158" s="45">
        <v>620909</v>
      </c>
      <c r="H158" s="45">
        <v>2006</v>
      </c>
      <c r="I158" s="45">
        <v>17</v>
      </c>
      <c r="J158" s="45" t="s">
        <v>390</v>
      </c>
      <c r="K158" s="45">
        <v>2016</v>
      </c>
      <c r="L158" s="45">
        <v>2022</v>
      </c>
      <c r="M158" s="45" t="s">
        <v>187</v>
      </c>
      <c r="N158" s="45" t="s">
        <v>27</v>
      </c>
      <c r="O158" s="45">
        <v>0</v>
      </c>
      <c r="P158" s="60">
        <v>0</v>
      </c>
      <c r="Q158" s="57">
        <v>63122664</v>
      </c>
      <c r="R158" s="58">
        <v>3478917</v>
      </c>
      <c r="S158" s="58">
        <v>-4623470</v>
      </c>
      <c r="T158" s="58">
        <v>-3520297</v>
      </c>
      <c r="U158" s="58">
        <v>30799164</v>
      </c>
      <c r="V158" s="58">
        <v>-4535713</v>
      </c>
      <c r="W158" s="59">
        <v>2375744</v>
      </c>
      <c r="X158" s="57">
        <v>66557547</v>
      </c>
      <c r="Y158" s="58">
        <v>14105989</v>
      </c>
      <c r="Z158" s="58">
        <v>581755</v>
      </c>
      <c r="AA158" s="58">
        <v>35350267</v>
      </c>
      <c r="AB158" s="58">
        <v>29896136</v>
      </c>
      <c r="AC158" s="58">
        <v>27575491</v>
      </c>
      <c r="AD158" s="58">
        <v>0</v>
      </c>
      <c r="AE158" s="58">
        <v>2223232</v>
      </c>
      <c r="AF158" s="58">
        <v>1370518</v>
      </c>
      <c r="AG158" s="58">
        <v>36314514</v>
      </c>
      <c r="AH158" s="58">
        <v>11726770</v>
      </c>
      <c r="AI158" s="59">
        <v>-6418378</v>
      </c>
      <c r="AJ158" s="56">
        <v>5.51</v>
      </c>
      <c r="AK158" s="45">
        <v>-5.57</v>
      </c>
      <c r="AL158" s="45">
        <v>-5.29</v>
      </c>
      <c r="AM158" s="45">
        <v>-32.78</v>
      </c>
      <c r="AN158" s="45">
        <v>0.2</v>
      </c>
      <c r="AO158" s="60">
        <v>338</v>
      </c>
      <c r="AP158" s="56">
        <v>0.82000000000000006</v>
      </c>
      <c r="AQ158" s="45">
        <v>0.76</v>
      </c>
      <c r="AR158" s="45">
        <v>0.24000000000000002</v>
      </c>
      <c r="AS158" s="45">
        <v>15.78</v>
      </c>
      <c r="AT158" s="60">
        <v>91120</v>
      </c>
    </row>
    <row r="159" spans="1:46" x14ac:dyDescent="0.2">
      <c r="A159" s="47" t="s">
        <v>564</v>
      </c>
      <c r="B159" s="47">
        <f t="shared" si="18"/>
        <v>158</v>
      </c>
      <c r="C159" s="35">
        <v>17</v>
      </c>
      <c r="D159" s="35">
        <v>2014</v>
      </c>
      <c r="E159" s="35" t="s">
        <v>413</v>
      </c>
      <c r="F159" s="35" t="s">
        <v>489</v>
      </c>
      <c r="G159" s="35">
        <v>325020</v>
      </c>
      <c r="H159" s="35">
        <v>2013</v>
      </c>
      <c r="I159" s="35">
        <v>1</v>
      </c>
      <c r="J159" s="35" t="s">
        <v>390</v>
      </c>
      <c r="K159" s="35">
        <v>2016</v>
      </c>
      <c r="L159" s="35">
        <v>2017</v>
      </c>
      <c r="M159" s="35" t="s">
        <v>187</v>
      </c>
      <c r="N159" s="35" t="s">
        <v>27</v>
      </c>
      <c r="O159" s="35">
        <v>0</v>
      </c>
      <c r="P159" s="55">
        <v>0</v>
      </c>
      <c r="Q159" s="53">
        <v>68193</v>
      </c>
      <c r="R159" s="75">
        <v>6038</v>
      </c>
      <c r="S159" s="75">
        <v>-1449</v>
      </c>
      <c r="T159" s="75">
        <v>925</v>
      </c>
      <c r="U159" s="75">
        <v>6210</v>
      </c>
      <c r="V159" s="75">
        <v>-354</v>
      </c>
      <c r="W159" s="54">
        <v>3664</v>
      </c>
      <c r="X159" s="53">
        <v>42864</v>
      </c>
      <c r="Y159" s="75">
        <v>10086</v>
      </c>
      <c r="Z159" s="75">
        <v>13529</v>
      </c>
      <c r="AA159" s="75">
        <v>24476</v>
      </c>
      <c r="AB159" s="75">
        <v>18364</v>
      </c>
      <c r="AC159" s="75">
        <v>3404</v>
      </c>
      <c r="AD159" s="75">
        <v>0</v>
      </c>
      <c r="AE159" s="75">
        <v>10102</v>
      </c>
      <c r="AF159" s="75">
        <v>0</v>
      </c>
      <c r="AG159" s="75">
        <v>9147</v>
      </c>
      <c r="AH159" s="75">
        <v>23631</v>
      </c>
      <c r="AI159" s="54">
        <v>9217</v>
      </c>
      <c r="AJ159" s="47">
        <v>8.84</v>
      </c>
      <c r="AK159" s="35">
        <v>1.35</v>
      </c>
      <c r="AL159" s="35">
        <v>2.16</v>
      </c>
      <c r="AM159" s="35">
        <v>-14.370000000000001</v>
      </c>
      <c r="AN159" s="35">
        <v>2.34</v>
      </c>
      <c r="AO159" s="55">
        <v>1</v>
      </c>
      <c r="AP159" s="47">
        <v>2.0099999999999998</v>
      </c>
      <c r="AQ159" s="35">
        <v>0.28000000000000003</v>
      </c>
      <c r="AR159" s="35">
        <v>0.72000000000000008</v>
      </c>
      <c r="AS159" s="35">
        <v>3.4099999999999997</v>
      </c>
      <c r="AT159" s="55">
        <v>6210</v>
      </c>
    </row>
    <row r="160" spans="1:46" x14ac:dyDescent="0.2">
      <c r="A160" s="47" t="s">
        <v>565</v>
      </c>
      <c r="B160" s="47">
        <f t="shared" si="18"/>
        <v>159</v>
      </c>
      <c r="C160" s="35">
        <v>17</v>
      </c>
      <c r="D160" s="35">
        <f>D159+1</f>
        <v>2015</v>
      </c>
      <c r="E160" s="35" t="s">
        <v>413</v>
      </c>
      <c r="F160" s="35" t="s">
        <v>489</v>
      </c>
      <c r="G160" s="35">
        <v>325020</v>
      </c>
      <c r="H160" s="35">
        <v>2013</v>
      </c>
      <c r="I160" s="35">
        <v>2</v>
      </c>
      <c r="J160" s="35" t="s">
        <v>390</v>
      </c>
      <c r="K160" s="35">
        <v>2016</v>
      </c>
      <c r="L160" s="35">
        <v>2017</v>
      </c>
      <c r="M160" s="35" t="s">
        <v>187</v>
      </c>
      <c r="N160" s="35" t="s">
        <v>27</v>
      </c>
      <c r="O160" s="35">
        <v>0</v>
      </c>
      <c r="P160" s="55">
        <v>0</v>
      </c>
      <c r="Q160" s="53">
        <v>87164</v>
      </c>
      <c r="R160" s="75">
        <v>17943</v>
      </c>
      <c r="S160" s="75">
        <v>8195</v>
      </c>
      <c r="T160" s="75">
        <v>12755</v>
      </c>
      <c r="U160" s="75">
        <v>18116</v>
      </c>
      <c r="V160" s="75">
        <v>11693</v>
      </c>
      <c r="W160" s="54">
        <v>13383</v>
      </c>
      <c r="X160" s="53">
        <v>49120</v>
      </c>
      <c r="Y160" s="75">
        <v>18280</v>
      </c>
      <c r="Z160" s="75">
        <v>3414</v>
      </c>
      <c r="AA160" s="75">
        <v>20768</v>
      </c>
      <c r="AB160" s="75">
        <v>28332</v>
      </c>
      <c r="AC160" s="75">
        <v>8529</v>
      </c>
      <c r="AD160" s="75">
        <v>0</v>
      </c>
      <c r="AE160" s="75">
        <v>14465</v>
      </c>
      <c r="AF160" s="75">
        <v>0</v>
      </c>
      <c r="AG160" s="75">
        <v>12961</v>
      </c>
      <c r="AH160" s="75">
        <v>17879</v>
      </c>
      <c r="AI160" s="54">
        <v>15371</v>
      </c>
      <c r="AJ160" s="47">
        <v>20.57</v>
      </c>
      <c r="AK160" s="35">
        <v>14.62</v>
      </c>
      <c r="AL160" s="35">
        <v>25.97</v>
      </c>
      <c r="AM160" s="35">
        <v>44.83</v>
      </c>
      <c r="AN160" s="35">
        <v>0.98</v>
      </c>
      <c r="AO160" s="55">
        <v>1</v>
      </c>
      <c r="AP160" s="47">
        <v>2.19</v>
      </c>
      <c r="AQ160" s="35">
        <v>0.42000000000000004</v>
      </c>
      <c r="AR160" s="35">
        <v>0.57999999999999996</v>
      </c>
      <c r="AS160" s="35">
        <v>8.43</v>
      </c>
      <c r="AT160" s="55">
        <v>18120</v>
      </c>
    </row>
    <row r="161" spans="1:46" x14ac:dyDescent="0.2">
      <c r="A161" s="47" t="s">
        <v>566</v>
      </c>
      <c r="B161" s="47">
        <f t="shared" si="18"/>
        <v>160</v>
      </c>
      <c r="C161" s="35">
        <v>17</v>
      </c>
      <c r="D161" s="35">
        <f t="shared" ref="D161:D168" si="21">D160+1</f>
        <v>2016</v>
      </c>
      <c r="E161" s="35" t="s">
        <v>413</v>
      </c>
      <c r="F161" s="35" t="s">
        <v>489</v>
      </c>
      <c r="G161" s="35">
        <v>325020</v>
      </c>
      <c r="H161" s="35">
        <v>2013</v>
      </c>
      <c r="I161" s="35">
        <v>3</v>
      </c>
      <c r="J161" s="35" t="s">
        <v>390</v>
      </c>
      <c r="K161" s="35">
        <v>2016</v>
      </c>
      <c r="L161" s="35">
        <v>2017</v>
      </c>
      <c r="M161" s="35" t="s">
        <v>187</v>
      </c>
      <c r="N161" s="35" t="s">
        <v>27</v>
      </c>
      <c r="O161" s="35">
        <v>0</v>
      </c>
      <c r="P161" s="55">
        <v>1</v>
      </c>
      <c r="Q161" s="53">
        <v>88033</v>
      </c>
      <c r="R161" s="75">
        <v>16271</v>
      </c>
      <c r="S161" s="75">
        <v>6562</v>
      </c>
      <c r="T161" s="75">
        <v>11088</v>
      </c>
      <c r="U161" s="75">
        <v>16405</v>
      </c>
      <c r="V161" s="75">
        <v>10371</v>
      </c>
      <c r="W161" s="54">
        <v>11745</v>
      </c>
      <c r="X161" s="53">
        <v>47752</v>
      </c>
      <c r="Y161" s="75">
        <v>24842</v>
      </c>
      <c r="Z161" s="75"/>
      <c r="AA161" s="75">
        <v>17654</v>
      </c>
      <c r="AB161" s="75">
        <v>30083</v>
      </c>
      <c r="AC161" s="75">
        <v>8165</v>
      </c>
      <c r="AD161" s="75">
        <v>0</v>
      </c>
      <c r="AE161" s="75">
        <v>17115</v>
      </c>
      <c r="AF161" s="75">
        <v>0</v>
      </c>
      <c r="AG161" s="75">
        <v>11066</v>
      </c>
      <c r="AH161" s="75">
        <v>11844</v>
      </c>
      <c r="AI161" s="54">
        <v>19017</v>
      </c>
      <c r="AJ161" s="47">
        <v>18.459999999999997</v>
      </c>
      <c r="AK161" s="35">
        <v>12.58</v>
      </c>
      <c r="AL161" s="35">
        <v>23.22</v>
      </c>
      <c r="AM161" s="35">
        <v>26.41</v>
      </c>
      <c r="AN161" s="35"/>
      <c r="AO161" s="55"/>
      <c r="AP161" s="47">
        <v>2.72</v>
      </c>
      <c r="AQ161" s="35">
        <v>0.48000000000000004</v>
      </c>
      <c r="AR161" s="35">
        <v>0.52</v>
      </c>
      <c r="AS161" s="35"/>
      <c r="AT161" s="55"/>
    </row>
    <row r="162" spans="1:46" x14ac:dyDescent="0.2">
      <c r="A162" s="47" t="s">
        <v>567</v>
      </c>
      <c r="B162" s="47">
        <f t="shared" si="18"/>
        <v>161</v>
      </c>
      <c r="C162" s="35">
        <v>17</v>
      </c>
      <c r="D162" s="35">
        <f t="shared" si="21"/>
        <v>2017</v>
      </c>
      <c r="E162" s="35" t="s">
        <v>413</v>
      </c>
      <c r="F162" s="35" t="s">
        <v>489</v>
      </c>
      <c r="G162" s="35">
        <v>325020</v>
      </c>
      <c r="H162" s="35">
        <v>2013</v>
      </c>
      <c r="I162" s="35">
        <v>4</v>
      </c>
      <c r="J162" s="35" t="s">
        <v>390</v>
      </c>
      <c r="K162" s="35">
        <v>2016</v>
      </c>
      <c r="L162" s="35">
        <v>2017</v>
      </c>
      <c r="M162" s="35" t="s">
        <v>187</v>
      </c>
      <c r="N162" s="35" t="s">
        <v>27</v>
      </c>
      <c r="O162" s="35">
        <v>1</v>
      </c>
      <c r="P162" s="55">
        <v>1</v>
      </c>
      <c r="Q162" s="53">
        <v>97662</v>
      </c>
      <c r="R162" s="75">
        <v>18725</v>
      </c>
      <c r="S162" s="75">
        <v>7280</v>
      </c>
      <c r="T162" s="75">
        <v>11456</v>
      </c>
      <c r="U162" s="75">
        <v>26721</v>
      </c>
      <c r="V162" s="75">
        <v>11008</v>
      </c>
      <c r="W162" s="54">
        <v>14549</v>
      </c>
      <c r="X162" s="53">
        <v>60738</v>
      </c>
      <c r="Y162" s="75">
        <v>32123</v>
      </c>
      <c r="Z162" s="75"/>
      <c r="AA162" s="75">
        <v>20706</v>
      </c>
      <c r="AB162" s="75">
        <v>40022</v>
      </c>
      <c r="AC162" s="75">
        <v>9823</v>
      </c>
      <c r="AD162" s="75">
        <v>0</v>
      </c>
      <c r="AE162" s="75">
        <v>25377</v>
      </c>
      <c r="AF162" s="75">
        <v>0</v>
      </c>
      <c r="AG162" s="75">
        <v>12493</v>
      </c>
      <c r="AH162" s="75">
        <v>15696</v>
      </c>
      <c r="AI162" s="54">
        <v>27529</v>
      </c>
      <c r="AJ162" s="47">
        <v>19.150000000000002</v>
      </c>
      <c r="AK162" s="35">
        <v>11.719999999999999</v>
      </c>
      <c r="AL162" s="35">
        <v>18.86</v>
      </c>
      <c r="AM162" s="35">
        <v>22.66</v>
      </c>
      <c r="AN162" s="35"/>
      <c r="AO162" s="55">
        <v>1</v>
      </c>
      <c r="AP162" s="47">
        <v>3.2</v>
      </c>
      <c r="AQ162" s="35">
        <v>0.44</v>
      </c>
      <c r="AR162" s="35">
        <v>0.56000000000000005</v>
      </c>
      <c r="AS162" s="35"/>
      <c r="AT162" s="55">
        <v>26720</v>
      </c>
    </row>
    <row r="163" spans="1:46" x14ac:dyDescent="0.2">
      <c r="A163" s="47" t="s">
        <v>568</v>
      </c>
      <c r="B163" s="47">
        <f>B162+1</f>
        <v>162</v>
      </c>
      <c r="C163" s="35">
        <v>17</v>
      </c>
      <c r="D163" s="35">
        <f t="shared" si="21"/>
        <v>2018</v>
      </c>
      <c r="E163" s="35" t="s">
        <v>413</v>
      </c>
      <c r="F163" s="35" t="s">
        <v>489</v>
      </c>
      <c r="G163" s="35">
        <v>325020</v>
      </c>
      <c r="H163" s="35">
        <v>2013</v>
      </c>
      <c r="I163" s="35">
        <v>5</v>
      </c>
      <c r="J163" s="35" t="s">
        <v>390</v>
      </c>
      <c r="K163" s="35">
        <v>2016</v>
      </c>
      <c r="L163" s="35">
        <v>2017</v>
      </c>
      <c r="M163" s="35" t="s">
        <v>187</v>
      </c>
      <c r="N163" s="35" t="s">
        <v>27</v>
      </c>
      <c r="O163" s="35">
        <v>0</v>
      </c>
      <c r="P163" s="55">
        <v>0</v>
      </c>
      <c r="Q163" s="53">
        <v>108693</v>
      </c>
      <c r="R163" s="75">
        <v>23365</v>
      </c>
      <c r="S163" s="75">
        <v>11794</v>
      </c>
      <c r="T163" s="75">
        <v>17151</v>
      </c>
      <c r="U163" s="75">
        <v>33703</v>
      </c>
      <c r="V163" s="75">
        <v>16631</v>
      </c>
      <c r="W163" s="54">
        <v>18008</v>
      </c>
      <c r="X163" s="53">
        <v>68254</v>
      </c>
      <c r="Y163" s="75">
        <v>43916</v>
      </c>
      <c r="Z163" s="75"/>
      <c r="AA163" s="75">
        <v>16078</v>
      </c>
      <c r="AB163" s="75">
        <v>52039</v>
      </c>
      <c r="AC163" s="75">
        <v>5223</v>
      </c>
      <c r="AD163" s="75">
        <v>0</v>
      </c>
      <c r="AE163" s="75">
        <v>41546</v>
      </c>
      <c r="AF163" s="75">
        <v>0</v>
      </c>
      <c r="AG163" s="75">
        <v>13724</v>
      </c>
      <c r="AH163" s="75">
        <v>8942</v>
      </c>
      <c r="AI163" s="54">
        <v>38315</v>
      </c>
      <c r="AJ163" s="47">
        <v>21.439999999999998</v>
      </c>
      <c r="AK163" s="35">
        <v>15.729999999999999</v>
      </c>
      <c r="AL163" s="35">
        <v>25.130000000000003</v>
      </c>
      <c r="AM163" s="35">
        <v>26.86</v>
      </c>
      <c r="AN163" s="35"/>
      <c r="AO163" s="55">
        <v>1</v>
      </c>
      <c r="AP163" s="47">
        <v>3.79</v>
      </c>
      <c r="AQ163" s="35">
        <v>0.6100000000000001</v>
      </c>
      <c r="AR163" s="35">
        <v>0.39</v>
      </c>
      <c r="AS163" s="35"/>
      <c r="AT163" s="55">
        <v>33700</v>
      </c>
    </row>
    <row r="164" spans="1:46" x14ac:dyDescent="0.2">
      <c r="A164" s="47" t="s">
        <v>569</v>
      </c>
      <c r="B164" s="47">
        <f t="shared" ref="B164:B189" si="22">B163+1</f>
        <v>163</v>
      </c>
      <c r="C164" s="35">
        <v>17</v>
      </c>
      <c r="D164" s="35">
        <f t="shared" si="21"/>
        <v>2019</v>
      </c>
      <c r="E164" s="35" t="s">
        <v>413</v>
      </c>
      <c r="F164" s="35" t="s">
        <v>489</v>
      </c>
      <c r="G164" s="35">
        <v>325020</v>
      </c>
      <c r="H164" s="35">
        <v>2013</v>
      </c>
      <c r="I164" s="35">
        <v>6</v>
      </c>
      <c r="J164" s="35" t="s">
        <v>390</v>
      </c>
      <c r="K164" s="35">
        <v>2016</v>
      </c>
      <c r="L164" s="35">
        <v>2017</v>
      </c>
      <c r="M164" s="35" t="s">
        <v>187</v>
      </c>
      <c r="N164" s="35" t="s">
        <v>27</v>
      </c>
      <c r="O164" s="35">
        <v>0</v>
      </c>
      <c r="P164" s="55">
        <v>0</v>
      </c>
      <c r="Q164" s="53">
        <v>112136</v>
      </c>
      <c r="R164" s="75">
        <v>24878</v>
      </c>
      <c r="S164" s="75">
        <v>13550</v>
      </c>
      <c r="T164" s="75">
        <v>17679</v>
      </c>
      <c r="U164" s="75">
        <v>37602</v>
      </c>
      <c r="V164" s="75">
        <v>17438</v>
      </c>
      <c r="W164" s="54">
        <v>20749</v>
      </c>
      <c r="X164" s="53">
        <v>80482</v>
      </c>
      <c r="Y164" s="75">
        <v>57466</v>
      </c>
      <c r="Z164" s="75"/>
      <c r="AA164" s="75">
        <v>12783</v>
      </c>
      <c r="AB164" s="75">
        <v>67128</v>
      </c>
      <c r="AC164" s="75">
        <v>12634</v>
      </c>
      <c r="AD164" s="75">
        <v>0</v>
      </c>
      <c r="AE164" s="75">
        <v>49250</v>
      </c>
      <c r="AF164" s="75">
        <v>0</v>
      </c>
      <c r="AG164" s="75">
        <v>13282</v>
      </c>
      <c r="AH164" s="75">
        <v>7554</v>
      </c>
      <c r="AI164" s="54">
        <v>53846</v>
      </c>
      <c r="AJ164" s="47">
        <v>22.130000000000003</v>
      </c>
      <c r="AK164" s="35">
        <v>15.729999999999999</v>
      </c>
      <c r="AL164" s="35">
        <v>21.97</v>
      </c>
      <c r="AM164" s="35">
        <v>23.58</v>
      </c>
      <c r="AN164" s="35"/>
      <c r="AO164" s="55">
        <v>1</v>
      </c>
      <c r="AP164" s="47">
        <v>5.05</v>
      </c>
      <c r="AQ164" s="35">
        <v>0.64000000000000012</v>
      </c>
      <c r="AR164" s="35">
        <v>0.36000000000000004</v>
      </c>
      <c r="AS164" s="35"/>
      <c r="AT164" s="55">
        <v>37600</v>
      </c>
    </row>
    <row r="165" spans="1:46" x14ac:dyDescent="0.2">
      <c r="A165" s="47" t="s">
        <v>570</v>
      </c>
      <c r="B165" s="47">
        <f t="shared" si="22"/>
        <v>164</v>
      </c>
      <c r="C165" s="35">
        <v>17</v>
      </c>
      <c r="D165" s="35">
        <f t="shared" si="21"/>
        <v>2020</v>
      </c>
      <c r="E165" s="35" t="s">
        <v>413</v>
      </c>
      <c r="F165" s="35" t="s">
        <v>489</v>
      </c>
      <c r="G165" s="35">
        <v>325020</v>
      </c>
      <c r="H165" s="35">
        <v>2013</v>
      </c>
      <c r="I165" s="35">
        <v>7</v>
      </c>
      <c r="J165" s="35" t="s">
        <v>390</v>
      </c>
      <c r="K165" s="35">
        <v>2016</v>
      </c>
      <c r="L165" s="35">
        <v>2017</v>
      </c>
      <c r="M165" s="35" t="s">
        <v>187</v>
      </c>
      <c r="N165" s="35" t="s">
        <v>27</v>
      </c>
      <c r="O165" s="35">
        <v>0</v>
      </c>
      <c r="P165" s="55">
        <v>0</v>
      </c>
      <c r="Q165" s="53">
        <v>120017</v>
      </c>
      <c r="R165" s="75">
        <v>36139</v>
      </c>
      <c r="S165" s="75">
        <v>25329</v>
      </c>
      <c r="T165" s="75">
        <v>31265</v>
      </c>
      <c r="U165" s="75">
        <v>47505</v>
      </c>
      <c r="V165" s="75">
        <v>31179</v>
      </c>
      <c r="W165" s="54">
        <v>30203</v>
      </c>
      <c r="X165" s="53">
        <v>101584</v>
      </c>
      <c r="Y165" s="75">
        <v>82795</v>
      </c>
      <c r="Z165" s="75"/>
      <c r="AA165" s="75">
        <v>7909</v>
      </c>
      <c r="AB165" s="75">
        <v>92849</v>
      </c>
      <c r="AC165" s="75">
        <v>7384</v>
      </c>
      <c r="AD165" s="75">
        <v>0</v>
      </c>
      <c r="AE165" s="75">
        <v>80489</v>
      </c>
      <c r="AF165" s="75">
        <v>0</v>
      </c>
      <c r="AG165" s="75">
        <v>16040</v>
      </c>
      <c r="AH165" s="75">
        <v>0</v>
      </c>
      <c r="AI165" s="54">
        <v>76809</v>
      </c>
      <c r="AJ165" s="47">
        <v>28.95</v>
      </c>
      <c r="AK165" s="35">
        <v>25.05</v>
      </c>
      <c r="AL165" s="35">
        <v>30.779999999999998</v>
      </c>
      <c r="AM165" s="35">
        <v>30.59</v>
      </c>
      <c r="AN165" s="35"/>
      <c r="AO165" s="55">
        <v>1</v>
      </c>
      <c r="AP165" s="47">
        <v>5.79</v>
      </c>
      <c r="AQ165" s="35">
        <v>1</v>
      </c>
      <c r="AR165" s="35">
        <v>0</v>
      </c>
      <c r="AS165" s="35"/>
      <c r="AT165" s="55">
        <v>47500</v>
      </c>
    </row>
    <row r="166" spans="1:46" x14ac:dyDescent="0.2">
      <c r="A166" s="47" t="s">
        <v>571</v>
      </c>
      <c r="B166" s="47">
        <f t="shared" si="22"/>
        <v>165</v>
      </c>
      <c r="C166" s="35">
        <v>17</v>
      </c>
      <c r="D166" s="35">
        <f t="shared" si="21"/>
        <v>2021</v>
      </c>
      <c r="E166" s="35" t="s">
        <v>413</v>
      </c>
      <c r="F166" s="35" t="s">
        <v>489</v>
      </c>
      <c r="G166" s="35">
        <v>325020</v>
      </c>
      <c r="H166" s="35">
        <v>2013</v>
      </c>
      <c r="I166" s="35">
        <v>8</v>
      </c>
      <c r="J166" s="35" t="s">
        <v>390</v>
      </c>
      <c r="K166" s="35">
        <v>2016</v>
      </c>
      <c r="L166" s="35">
        <v>2017</v>
      </c>
      <c r="M166" s="35" t="s">
        <v>187</v>
      </c>
      <c r="N166" s="35" t="s">
        <v>27</v>
      </c>
      <c r="O166" s="35">
        <v>0</v>
      </c>
      <c r="P166" s="55">
        <v>0</v>
      </c>
      <c r="Q166" s="53">
        <v>145827</v>
      </c>
      <c r="R166" s="75">
        <v>51178</v>
      </c>
      <c r="S166" s="75">
        <v>36114</v>
      </c>
      <c r="T166" s="75">
        <v>47365</v>
      </c>
      <c r="U166" s="75">
        <v>60370</v>
      </c>
      <c r="V166" s="75">
        <v>47376</v>
      </c>
      <c r="W166" s="54">
        <v>39927</v>
      </c>
      <c r="X166" s="53">
        <v>154958</v>
      </c>
      <c r="Y166" s="75">
        <v>118911</v>
      </c>
      <c r="Z166" s="75"/>
      <c r="AA166" s="75">
        <v>19914</v>
      </c>
      <c r="AB166" s="75">
        <v>134602</v>
      </c>
      <c r="AC166" s="75">
        <v>22273</v>
      </c>
      <c r="AD166" s="75">
        <v>15633</v>
      </c>
      <c r="AE166" s="75">
        <v>91083</v>
      </c>
      <c r="AF166" s="75">
        <v>0</v>
      </c>
      <c r="AG166" s="75">
        <v>36047</v>
      </c>
      <c r="AH166" s="75">
        <v>0</v>
      </c>
      <c r="AI166" s="54">
        <v>98555</v>
      </c>
      <c r="AJ166" s="47">
        <v>35.07</v>
      </c>
      <c r="AK166" s="35"/>
      <c r="AL166" s="35">
        <v>30.57</v>
      </c>
      <c r="AM166" s="35">
        <v>30.37</v>
      </c>
      <c r="AN166" s="35"/>
      <c r="AO166" s="55">
        <v>1</v>
      </c>
      <c r="AP166" s="47">
        <v>3.73</v>
      </c>
      <c r="AQ166" s="35">
        <v>1</v>
      </c>
      <c r="AR166" s="35">
        <v>0</v>
      </c>
      <c r="AS166" s="35"/>
      <c r="AT166" s="55">
        <v>60370</v>
      </c>
    </row>
    <row r="167" spans="1:46" x14ac:dyDescent="0.2">
      <c r="A167" s="47" t="s">
        <v>572</v>
      </c>
      <c r="B167" s="47">
        <f t="shared" si="22"/>
        <v>166</v>
      </c>
      <c r="C167" s="35">
        <v>17</v>
      </c>
      <c r="D167" s="35">
        <f t="shared" si="21"/>
        <v>2022</v>
      </c>
      <c r="E167" s="35" t="s">
        <v>413</v>
      </c>
      <c r="F167" s="35" t="s">
        <v>489</v>
      </c>
      <c r="G167" s="35">
        <v>325020</v>
      </c>
      <c r="H167" s="35">
        <v>2013</v>
      </c>
      <c r="I167" s="35">
        <v>9</v>
      </c>
      <c r="J167" s="35" t="s">
        <v>390</v>
      </c>
      <c r="K167" s="35">
        <v>2016</v>
      </c>
      <c r="L167" s="35">
        <v>2017</v>
      </c>
      <c r="M167" s="35" t="s">
        <v>187</v>
      </c>
      <c r="N167" s="35" t="s">
        <v>27</v>
      </c>
      <c r="O167" s="35">
        <v>0</v>
      </c>
      <c r="P167" s="55">
        <v>0</v>
      </c>
      <c r="Q167" s="53">
        <v>148454</v>
      </c>
      <c r="R167" s="75">
        <v>51710</v>
      </c>
      <c r="S167" s="75">
        <v>34659</v>
      </c>
      <c r="T167" s="75">
        <v>47408</v>
      </c>
      <c r="U167" s="75">
        <v>51842</v>
      </c>
      <c r="V167" s="75">
        <v>47436</v>
      </c>
      <c r="W167" s="54">
        <v>38961</v>
      </c>
      <c r="X167" s="53">
        <v>157994</v>
      </c>
      <c r="Y167" s="75">
        <v>143568</v>
      </c>
      <c r="Z167" s="75"/>
      <c r="AA167" s="75">
        <v>15953</v>
      </c>
      <c r="AB167" s="75">
        <v>141769</v>
      </c>
      <c r="AC167" s="75">
        <v>61193</v>
      </c>
      <c r="AD167" s="75">
        <v>0</v>
      </c>
      <c r="AE167" s="75">
        <v>74956</v>
      </c>
      <c r="AF167" s="75">
        <v>0</v>
      </c>
      <c r="AG167" s="75">
        <v>14426</v>
      </c>
      <c r="AH167" s="75">
        <v>0</v>
      </c>
      <c r="AI167" s="54">
        <v>127343</v>
      </c>
      <c r="AJ167" s="47">
        <v>34.809999999999995</v>
      </c>
      <c r="AK167" s="35"/>
      <c r="AL167" s="35">
        <v>30.01</v>
      </c>
      <c r="AM167" s="35">
        <v>24.14</v>
      </c>
      <c r="AN167" s="35"/>
      <c r="AO167" s="55">
        <v>0</v>
      </c>
      <c r="AP167" s="47">
        <v>9.83</v>
      </c>
      <c r="AQ167" s="35">
        <v>1</v>
      </c>
      <c r="AR167" s="35">
        <v>0</v>
      </c>
      <c r="AS167" s="35"/>
      <c r="AT167" s="55"/>
    </row>
    <row r="168" spans="1:46" x14ac:dyDescent="0.2">
      <c r="A168" s="56" t="s">
        <v>573</v>
      </c>
      <c r="B168" s="56">
        <f t="shared" si="22"/>
        <v>167</v>
      </c>
      <c r="C168" s="45">
        <v>17</v>
      </c>
      <c r="D168" s="45">
        <f t="shared" si="21"/>
        <v>2023</v>
      </c>
      <c r="E168" s="45" t="s">
        <v>413</v>
      </c>
      <c r="F168" s="45" t="s">
        <v>489</v>
      </c>
      <c r="G168" s="45">
        <v>325020</v>
      </c>
      <c r="H168" s="45">
        <v>2013</v>
      </c>
      <c r="I168" s="45">
        <v>10</v>
      </c>
      <c r="J168" s="45" t="s">
        <v>390</v>
      </c>
      <c r="K168" s="45">
        <v>2016</v>
      </c>
      <c r="L168" s="45">
        <v>2017</v>
      </c>
      <c r="M168" s="45" t="s">
        <v>187</v>
      </c>
      <c r="N168" s="45" t="s">
        <v>27</v>
      </c>
      <c r="O168" s="45">
        <v>0</v>
      </c>
      <c r="P168" s="60">
        <v>0</v>
      </c>
      <c r="Q168" s="57">
        <v>199163</v>
      </c>
      <c r="R168" s="58">
        <v>96632</v>
      </c>
      <c r="S168" s="58">
        <v>65899</v>
      </c>
      <c r="T168" s="58">
        <v>92623</v>
      </c>
      <c r="U168" s="58">
        <v>96632</v>
      </c>
      <c r="V168" s="58">
        <v>92712</v>
      </c>
      <c r="W168" s="59">
        <v>69908</v>
      </c>
      <c r="X168" s="57">
        <v>171600</v>
      </c>
      <c r="Y168" s="58">
        <v>125717</v>
      </c>
      <c r="Z168" s="58"/>
      <c r="AA168" s="58">
        <v>12054</v>
      </c>
      <c r="AB168" s="58">
        <v>159280</v>
      </c>
      <c r="AC168" s="58">
        <v>92874</v>
      </c>
      <c r="AD168" s="58">
        <v>0</v>
      </c>
      <c r="AE168" s="58">
        <v>61433</v>
      </c>
      <c r="AF168" s="58">
        <v>0</v>
      </c>
      <c r="AG168" s="58">
        <v>29133</v>
      </c>
      <c r="AH168" s="58">
        <v>16750</v>
      </c>
      <c r="AI168" s="59">
        <v>130147</v>
      </c>
      <c r="AJ168" s="56">
        <v>48.449999999999996</v>
      </c>
      <c r="AK168" s="45"/>
      <c r="AL168" s="45">
        <v>53.98</v>
      </c>
      <c r="AM168" s="45">
        <v>52.42</v>
      </c>
      <c r="AN168" s="45"/>
      <c r="AO168" s="60">
        <v>0</v>
      </c>
      <c r="AP168" s="56">
        <v>5.4700000000000006</v>
      </c>
      <c r="AQ168" s="45">
        <v>0.63000000000000012</v>
      </c>
      <c r="AR168" s="45">
        <v>0.37000000000000005</v>
      </c>
      <c r="AS168" s="45"/>
      <c r="AT168" s="60"/>
    </row>
    <row r="169" spans="1:46" x14ac:dyDescent="0.2">
      <c r="A169" s="47" t="s">
        <v>574</v>
      </c>
      <c r="B169" s="47">
        <f t="shared" si="22"/>
        <v>168</v>
      </c>
      <c r="C169" s="35">
        <v>18</v>
      </c>
      <c r="D169" s="35">
        <v>2016</v>
      </c>
      <c r="E169" s="35" t="s">
        <v>553</v>
      </c>
      <c r="F169" s="35" t="s">
        <v>446</v>
      </c>
      <c r="G169" s="35">
        <v>251100</v>
      </c>
      <c r="H169" s="35">
        <v>2015</v>
      </c>
      <c r="I169" s="35">
        <v>1</v>
      </c>
      <c r="J169" s="35" t="s">
        <v>511</v>
      </c>
      <c r="K169" s="35">
        <v>2016</v>
      </c>
      <c r="L169" s="35">
        <v>2019</v>
      </c>
      <c r="M169" s="35" t="s">
        <v>187</v>
      </c>
      <c r="N169" s="35" t="s">
        <v>27</v>
      </c>
      <c r="O169" s="35">
        <v>0</v>
      </c>
      <c r="P169" s="55">
        <v>1</v>
      </c>
      <c r="Q169" s="53">
        <v>12670278</v>
      </c>
      <c r="R169" s="75">
        <v>2347522</v>
      </c>
      <c r="S169" s="75">
        <v>457434</v>
      </c>
      <c r="T169" s="75">
        <v>1031287</v>
      </c>
      <c r="U169" s="75">
        <v>5512179</v>
      </c>
      <c r="V169" s="75">
        <v>1021429</v>
      </c>
      <c r="W169" s="54">
        <v>1773669</v>
      </c>
      <c r="X169" s="53">
        <v>21445383</v>
      </c>
      <c r="Y169" s="75">
        <v>15467432</v>
      </c>
      <c r="Z169" s="75">
        <v>-3080504</v>
      </c>
      <c r="AA169" s="75">
        <v>82</v>
      </c>
      <c r="AB169" s="75">
        <v>12120201</v>
      </c>
      <c r="AC169" s="75">
        <v>5584386</v>
      </c>
      <c r="AD169" s="75">
        <v>34107</v>
      </c>
      <c r="AE169" s="75">
        <v>3810889</v>
      </c>
      <c r="AF169" s="75">
        <v>93141</v>
      </c>
      <c r="AG169" s="75">
        <v>4712917</v>
      </c>
      <c r="AH169" s="75">
        <v>619894</v>
      </c>
      <c r="AI169" s="54">
        <v>7407284</v>
      </c>
      <c r="AJ169" s="47">
        <v>18.16</v>
      </c>
      <c r="AK169" s="35">
        <v>7.98</v>
      </c>
      <c r="AL169" s="35">
        <v>4.8099999999999996</v>
      </c>
      <c r="AM169" s="35">
        <v>2.96</v>
      </c>
      <c r="AN169" s="35">
        <v>0.05</v>
      </c>
      <c r="AO169" s="55">
        <v>82</v>
      </c>
      <c r="AP169" s="47">
        <v>2.57</v>
      </c>
      <c r="AQ169" s="35">
        <v>0.88</v>
      </c>
      <c r="AR169" s="35">
        <v>0.12000000000000001</v>
      </c>
      <c r="AS169" s="35">
        <v>38.04</v>
      </c>
      <c r="AT169" s="55">
        <v>67220</v>
      </c>
    </row>
    <row r="170" spans="1:46" x14ac:dyDescent="0.2">
      <c r="A170" s="47" t="s">
        <v>575</v>
      </c>
      <c r="B170" s="47">
        <f t="shared" si="22"/>
        <v>169</v>
      </c>
      <c r="C170" s="35">
        <v>18</v>
      </c>
      <c r="D170" s="35">
        <f>D169+1</f>
        <v>2017</v>
      </c>
      <c r="E170" s="35" t="s">
        <v>553</v>
      </c>
      <c r="F170" s="35" t="s">
        <v>446</v>
      </c>
      <c r="G170" s="35">
        <v>251100</v>
      </c>
      <c r="H170" s="35">
        <v>2015</v>
      </c>
      <c r="I170" s="35">
        <v>2</v>
      </c>
      <c r="J170" s="35" t="s">
        <v>511</v>
      </c>
      <c r="K170" s="35">
        <v>2016</v>
      </c>
      <c r="L170" s="35">
        <v>2019</v>
      </c>
      <c r="M170" s="35" t="s">
        <v>187</v>
      </c>
      <c r="N170" s="35" t="s">
        <v>27</v>
      </c>
      <c r="O170" s="35">
        <v>1</v>
      </c>
      <c r="P170" s="55">
        <v>1</v>
      </c>
      <c r="Q170" s="53">
        <v>18702220</v>
      </c>
      <c r="R170" s="75">
        <v>3364911</v>
      </c>
      <c r="S170" s="75">
        <v>1165309</v>
      </c>
      <c r="T170" s="75">
        <v>1677279</v>
      </c>
      <c r="U170" s="75">
        <v>8126240</v>
      </c>
      <c r="V170" s="75">
        <v>1655457</v>
      </c>
      <c r="W170" s="54">
        <v>2852941</v>
      </c>
      <c r="X170" s="53">
        <v>31526961</v>
      </c>
      <c r="Y170" s="75">
        <v>18187741</v>
      </c>
      <c r="Z170" s="75">
        <v>4156050</v>
      </c>
      <c r="AA170" s="75">
        <v>125</v>
      </c>
      <c r="AB170" s="75">
        <v>15743539</v>
      </c>
      <c r="AC170" s="75">
        <v>8269720</v>
      </c>
      <c r="AD170" s="75">
        <v>34107</v>
      </c>
      <c r="AE170" s="75">
        <v>2643706</v>
      </c>
      <c r="AF170" s="75">
        <v>163556</v>
      </c>
      <c r="AG170" s="75">
        <v>7398939</v>
      </c>
      <c r="AH170" s="75">
        <v>4926087</v>
      </c>
      <c r="AI170" s="54">
        <v>8344600</v>
      </c>
      <c r="AJ170" s="47">
        <v>17.84</v>
      </c>
      <c r="AK170" s="35">
        <v>8.89</v>
      </c>
      <c r="AL170" s="35">
        <v>5.3199999999999994</v>
      </c>
      <c r="AM170" s="35">
        <v>6.41</v>
      </c>
      <c r="AN170" s="35">
        <v>0.37000000000000005</v>
      </c>
      <c r="AO170" s="55">
        <v>125</v>
      </c>
      <c r="AP170" s="47">
        <v>2.13</v>
      </c>
      <c r="AQ170" s="35">
        <v>0.60000000000000009</v>
      </c>
      <c r="AR170" s="35">
        <v>0.4</v>
      </c>
      <c r="AS170" s="35">
        <v>44.56</v>
      </c>
      <c r="AT170" s="55">
        <v>65010</v>
      </c>
    </row>
    <row r="171" spans="1:46" x14ac:dyDescent="0.2">
      <c r="A171" s="47" t="s">
        <v>576</v>
      </c>
      <c r="B171" s="47">
        <f t="shared" si="22"/>
        <v>170</v>
      </c>
      <c r="C171" s="35">
        <v>18</v>
      </c>
      <c r="D171" s="35">
        <f t="shared" ref="D171:D176" si="23">D170+1</f>
        <v>2018</v>
      </c>
      <c r="E171" s="35" t="s">
        <v>553</v>
      </c>
      <c r="F171" s="35" t="s">
        <v>446</v>
      </c>
      <c r="G171" s="35">
        <v>251100</v>
      </c>
      <c r="H171" s="35">
        <v>2015</v>
      </c>
      <c r="I171" s="35">
        <v>3</v>
      </c>
      <c r="J171" s="35" t="s">
        <v>511</v>
      </c>
      <c r="K171" s="35">
        <v>2016</v>
      </c>
      <c r="L171" s="35">
        <v>2019</v>
      </c>
      <c r="M171" s="35" t="s">
        <v>187</v>
      </c>
      <c r="N171" s="35" t="s">
        <v>27</v>
      </c>
      <c r="O171" s="35">
        <v>2</v>
      </c>
      <c r="P171" s="55">
        <v>1</v>
      </c>
      <c r="Q171" s="53">
        <v>23670694</v>
      </c>
      <c r="R171" s="75">
        <v>5015942</v>
      </c>
      <c r="S171" s="75">
        <v>2341631</v>
      </c>
      <c r="T171" s="75">
        <v>3330842</v>
      </c>
      <c r="U171" s="75">
        <v>10870391</v>
      </c>
      <c r="V171" s="75">
        <v>3264349</v>
      </c>
      <c r="W171" s="54">
        <v>4026731</v>
      </c>
      <c r="X171" s="53">
        <v>32571962</v>
      </c>
      <c r="Y171" s="75">
        <v>20529371</v>
      </c>
      <c r="Z171" s="75">
        <v>3214609</v>
      </c>
      <c r="AA171" s="75">
        <v>130</v>
      </c>
      <c r="AB171" s="75">
        <v>15824072</v>
      </c>
      <c r="AC171" s="75">
        <v>8784889</v>
      </c>
      <c r="AD171" s="75">
        <v>15165</v>
      </c>
      <c r="AE171" s="75">
        <v>1561862</v>
      </c>
      <c r="AF171" s="75">
        <v>173206</v>
      </c>
      <c r="AG171" s="75">
        <v>8166515</v>
      </c>
      <c r="AH171" s="75">
        <v>2991446</v>
      </c>
      <c r="AI171" s="54">
        <v>7657557</v>
      </c>
      <c r="AJ171" s="47">
        <v>20.959999999999997</v>
      </c>
      <c r="AK171" s="35">
        <v>13.92</v>
      </c>
      <c r="AL171" s="35">
        <v>10.229999999999999</v>
      </c>
      <c r="AM171" s="35">
        <v>11.41</v>
      </c>
      <c r="AN171" s="35">
        <v>0.23</v>
      </c>
      <c r="AO171" s="55">
        <v>130</v>
      </c>
      <c r="AP171" s="47">
        <v>1.94</v>
      </c>
      <c r="AQ171" s="35">
        <v>0.73000000000000009</v>
      </c>
      <c r="AR171" s="35">
        <v>0.27</v>
      </c>
      <c r="AS171" s="35">
        <v>39.200000000000003</v>
      </c>
      <c r="AT171" s="55">
        <v>83620</v>
      </c>
    </row>
    <row r="172" spans="1:46" x14ac:dyDescent="0.2">
      <c r="A172" s="47" t="s">
        <v>577</v>
      </c>
      <c r="B172" s="47">
        <f t="shared" si="22"/>
        <v>171</v>
      </c>
      <c r="C172" s="35">
        <v>18</v>
      </c>
      <c r="D172" s="35">
        <f t="shared" si="23"/>
        <v>2019</v>
      </c>
      <c r="E172" s="35" t="s">
        <v>553</v>
      </c>
      <c r="F172" s="35" t="s">
        <v>446</v>
      </c>
      <c r="G172" s="35">
        <v>251100</v>
      </c>
      <c r="H172" s="35">
        <v>2015</v>
      </c>
      <c r="I172" s="35">
        <v>4</v>
      </c>
      <c r="J172" s="35" t="s">
        <v>511</v>
      </c>
      <c r="K172" s="35">
        <v>2016</v>
      </c>
      <c r="L172" s="35">
        <v>2019</v>
      </c>
      <c r="M172" s="35" t="s">
        <v>187</v>
      </c>
      <c r="N172" s="35" t="s">
        <v>27</v>
      </c>
      <c r="O172" s="35">
        <v>3</v>
      </c>
      <c r="P172" s="55">
        <v>1</v>
      </c>
      <c r="Q172" s="53">
        <v>21949726</v>
      </c>
      <c r="R172" s="75">
        <v>4061372</v>
      </c>
      <c r="S172" s="75">
        <v>1906008</v>
      </c>
      <c r="T172" s="75">
        <v>2646265</v>
      </c>
      <c r="U172" s="75">
        <v>10079318</v>
      </c>
      <c r="V172" s="75">
        <v>2600116</v>
      </c>
      <c r="W172" s="54">
        <v>3321115</v>
      </c>
      <c r="X172" s="53">
        <v>34281345</v>
      </c>
      <c r="Y172" s="75">
        <v>22435380</v>
      </c>
      <c r="Z172" s="75">
        <v>581990</v>
      </c>
      <c r="AA172" s="75">
        <v>135</v>
      </c>
      <c r="AB172" s="75">
        <v>18332988</v>
      </c>
      <c r="AC172" s="75">
        <v>8316821</v>
      </c>
      <c r="AD172" s="75">
        <v>7582</v>
      </c>
      <c r="AE172" s="75">
        <v>4865289</v>
      </c>
      <c r="AF172" s="75">
        <v>181568</v>
      </c>
      <c r="AG172" s="75">
        <v>7861485</v>
      </c>
      <c r="AH172" s="75">
        <v>3109088</v>
      </c>
      <c r="AI172" s="54">
        <v>10471503</v>
      </c>
      <c r="AJ172" s="47">
        <v>18.32</v>
      </c>
      <c r="AK172" s="35">
        <v>11.94</v>
      </c>
      <c r="AL172" s="35">
        <v>7.72</v>
      </c>
      <c r="AM172" s="35">
        <v>8.5</v>
      </c>
      <c r="AN172" s="35">
        <v>0.24000000000000002</v>
      </c>
      <c r="AO172" s="55">
        <v>135</v>
      </c>
      <c r="AP172" s="47">
        <v>2.3299999999999996</v>
      </c>
      <c r="AQ172" s="35">
        <v>0.72000000000000008</v>
      </c>
      <c r="AR172" s="35">
        <v>0.28000000000000003</v>
      </c>
      <c r="AS172" s="35">
        <v>37.949999999999996</v>
      </c>
      <c r="AT172" s="55">
        <v>74660</v>
      </c>
    </row>
    <row r="173" spans="1:46" x14ac:dyDescent="0.2">
      <c r="A173" s="47" t="s">
        <v>578</v>
      </c>
      <c r="B173" s="47">
        <f t="shared" si="22"/>
        <v>172</v>
      </c>
      <c r="C173" s="35">
        <v>18</v>
      </c>
      <c r="D173" s="35">
        <f t="shared" si="23"/>
        <v>2020</v>
      </c>
      <c r="E173" s="35" t="s">
        <v>553</v>
      </c>
      <c r="F173" s="35" t="s">
        <v>446</v>
      </c>
      <c r="G173" s="35">
        <v>251100</v>
      </c>
      <c r="H173" s="35">
        <v>2015</v>
      </c>
      <c r="I173" s="35">
        <v>5</v>
      </c>
      <c r="J173" s="35" t="s">
        <v>511</v>
      </c>
      <c r="K173" s="35">
        <v>2016</v>
      </c>
      <c r="L173" s="35">
        <v>2019</v>
      </c>
      <c r="M173" s="35" t="s">
        <v>187</v>
      </c>
      <c r="N173" s="35" t="s">
        <v>27</v>
      </c>
      <c r="O173" s="35">
        <v>0</v>
      </c>
      <c r="P173" s="55">
        <v>0</v>
      </c>
      <c r="Q173" s="53">
        <v>20525379</v>
      </c>
      <c r="R173" s="75">
        <v>3419470</v>
      </c>
      <c r="S173" s="75">
        <v>1553294</v>
      </c>
      <c r="T173" s="75">
        <v>2039769</v>
      </c>
      <c r="U173" s="75">
        <v>9010780</v>
      </c>
      <c r="V173" s="75">
        <v>2028558</v>
      </c>
      <c r="W173" s="54">
        <v>2932995</v>
      </c>
      <c r="X173" s="53">
        <v>42586655</v>
      </c>
      <c r="Y173" s="75">
        <v>27024787</v>
      </c>
      <c r="Z173" s="75">
        <v>-2460177</v>
      </c>
      <c r="AA173" s="75">
        <v>139</v>
      </c>
      <c r="AB173" s="75">
        <v>24571128</v>
      </c>
      <c r="AC173" s="75">
        <v>8324193</v>
      </c>
      <c r="AD173" s="75">
        <v>0</v>
      </c>
      <c r="AE173" s="75">
        <v>11915998</v>
      </c>
      <c r="AF173" s="75">
        <v>189844</v>
      </c>
      <c r="AG173" s="75">
        <v>7194666</v>
      </c>
      <c r="AH173" s="75">
        <v>7433530</v>
      </c>
      <c r="AI173" s="54">
        <v>17376462</v>
      </c>
      <c r="AJ173" s="47">
        <v>16.439999999999998</v>
      </c>
      <c r="AK173" s="35">
        <v>9.8000000000000007</v>
      </c>
      <c r="AL173" s="35">
        <v>4.79</v>
      </c>
      <c r="AM173" s="35">
        <v>5.75</v>
      </c>
      <c r="AN173" s="35">
        <v>0.35000000000000003</v>
      </c>
      <c r="AO173" s="55">
        <v>139</v>
      </c>
      <c r="AP173" s="47">
        <v>3.42</v>
      </c>
      <c r="AQ173" s="35">
        <v>0.49</v>
      </c>
      <c r="AR173" s="35">
        <v>0.51</v>
      </c>
      <c r="AS173" s="35">
        <v>37.04</v>
      </c>
      <c r="AT173" s="55">
        <v>64830</v>
      </c>
    </row>
    <row r="174" spans="1:46" x14ac:dyDescent="0.2">
      <c r="A174" s="47" t="s">
        <v>579</v>
      </c>
      <c r="B174" s="47">
        <f t="shared" si="22"/>
        <v>173</v>
      </c>
      <c r="C174" s="35">
        <v>18</v>
      </c>
      <c r="D174" s="35">
        <f t="shared" si="23"/>
        <v>2021</v>
      </c>
      <c r="E174" s="35" t="s">
        <v>553</v>
      </c>
      <c r="F174" s="35" t="s">
        <v>446</v>
      </c>
      <c r="G174" s="35">
        <v>251100</v>
      </c>
      <c r="H174" s="35">
        <v>2015</v>
      </c>
      <c r="I174" s="35">
        <v>6</v>
      </c>
      <c r="J174" s="35" t="s">
        <v>511</v>
      </c>
      <c r="K174" s="35">
        <v>2016</v>
      </c>
      <c r="L174" s="35">
        <v>2019</v>
      </c>
      <c r="M174" s="35" t="s">
        <v>187</v>
      </c>
      <c r="N174" s="35" t="s">
        <v>27</v>
      </c>
      <c r="O174" s="35">
        <v>0</v>
      </c>
      <c r="P174" s="55">
        <v>0</v>
      </c>
      <c r="Q174" s="53">
        <v>27523855</v>
      </c>
      <c r="R174" s="75">
        <v>6213688</v>
      </c>
      <c r="S174" s="75">
        <v>3466847</v>
      </c>
      <c r="T174" s="75">
        <v>4733646</v>
      </c>
      <c r="U174" s="75">
        <v>12977919</v>
      </c>
      <c r="V174" s="75">
        <v>4684542</v>
      </c>
      <c r="W174" s="54">
        <v>4946889</v>
      </c>
      <c r="X174" s="53">
        <v>46559765</v>
      </c>
      <c r="Y174" s="75">
        <v>27200577</v>
      </c>
      <c r="Z174" s="75">
        <v>297382</v>
      </c>
      <c r="AA174" s="75">
        <v>144</v>
      </c>
      <c r="AB174" s="75">
        <v>25774948</v>
      </c>
      <c r="AC174" s="75">
        <v>10923037</v>
      </c>
      <c r="AD174" s="75">
        <v>85793</v>
      </c>
      <c r="AE174" s="75">
        <v>8197300</v>
      </c>
      <c r="AF174" s="75">
        <v>853278</v>
      </c>
      <c r="AG174" s="75">
        <v>12050893</v>
      </c>
      <c r="AH174" s="75">
        <v>5675849</v>
      </c>
      <c r="AI174" s="54">
        <v>13724055</v>
      </c>
      <c r="AJ174" s="47">
        <v>22.34</v>
      </c>
      <c r="AK174" s="35">
        <v>17.02</v>
      </c>
      <c r="AL174" s="35">
        <v>10.17</v>
      </c>
      <c r="AM174" s="35">
        <v>12.75</v>
      </c>
      <c r="AN174" s="35">
        <v>0.31000000000000005</v>
      </c>
      <c r="AO174" s="55">
        <v>144</v>
      </c>
      <c r="AP174" s="47">
        <v>2.14</v>
      </c>
      <c r="AQ174" s="35">
        <v>0.68</v>
      </c>
      <c r="AR174" s="35">
        <v>0.32000000000000006</v>
      </c>
      <c r="AS174" s="35">
        <v>32.909999999999997</v>
      </c>
      <c r="AT174" s="55">
        <v>90120</v>
      </c>
    </row>
    <row r="175" spans="1:46" x14ac:dyDescent="0.2">
      <c r="A175" s="47" t="s">
        <v>580</v>
      </c>
      <c r="B175" s="47">
        <f t="shared" si="22"/>
        <v>174</v>
      </c>
      <c r="C175" s="35">
        <v>18</v>
      </c>
      <c r="D175" s="35">
        <f t="shared" si="23"/>
        <v>2022</v>
      </c>
      <c r="E175" s="35" t="s">
        <v>553</v>
      </c>
      <c r="F175" s="35" t="s">
        <v>446</v>
      </c>
      <c r="G175" s="35">
        <v>251100</v>
      </c>
      <c r="H175" s="35">
        <v>2015</v>
      </c>
      <c r="I175" s="35">
        <v>7</v>
      </c>
      <c r="J175" s="35" t="s">
        <v>511</v>
      </c>
      <c r="K175" s="35">
        <v>2016</v>
      </c>
      <c r="L175" s="35">
        <v>2019</v>
      </c>
      <c r="M175" s="35" t="s">
        <v>187</v>
      </c>
      <c r="N175" s="35" t="s">
        <v>27</v>
      </c>
      <c r="O175" s="35">
        <v>0</v>
      </c>
      <c r="P175" s="55">
        <v>0</v>
      </c>
      <c r="Q175" s="53">
        <v>29947210</v>
      </c>
      <c r="R175" s="75">
        <v>6103366</v>
      </c>
      <c r="S175" s="75">
        <v>3487609</v>
      </c>
      <c r="T175" s="75">
        <v>4776246</v>
      </c>
      <c r="U175" s="75">
        <v>13003404</v>
      </c>
      <c r="V175" s="75">
        <v>4788503</v>
      </c>
      <c r="W175" s="54">
        <v>4814729</v>
      </c>
      <c r="X175" s="53">
        <v>45152089</v>
      </c>
      <c r="Y175" s="75">
        <v>27988953</v>
      </c>
      <c r="Z175" s="75">
        <v>2579650</v>
      </c>
      <c r="AA175" s="75">
        <v>148</v>
      </c>
      <c r="AB175" s="75">
        <v>25064867</v>
      </c>
      <c r="AC175" s="75">
        <v>11848507</v>
      </c>
      <c r="AD175" s="75">
        <v>463912</v>
      </c>
      <c r="AE175" s="75">
        <v>3098121</v>
      </c>
      <c r="AF175" s="75">
        <v>721029</v>
      </c>
      <c r="AG175" s="75">
        <v>11521002</v>
      </c>
      <c r="AH175" s="75">
        <v>3554535</v>
      </c>
      <c r="AI175" s="54">
        <v>13543865</v>
      </c>
      <c r="AJ175" s="47">
        <v>20.059999999999999</v>
      </c>
      <c r="AK175" s="35">
        <v>15.7</v>
      </c>
      <c r="AL175" s="35">
        <v>10.58</v>
      </c>
      <c r="AM175" s="35">
        <v>12.46</v>
      </c>
      <c r="AN175" s="35">
        <v>0.2</v>
      </c>
      <c r="AO175" s="55">
        <v>148</v>
      </c>
      <c r="AP175" s="47">
        <v>2.1800000000000002</v>
      </c>
      <c r="AQ175" s="35">
        <v>0.76</v>
      </c>
      <c r="AR175" s="35">
        <v>0.24000000000000002</v>
      </c>
      <c r="AS175" s="35">
        <v>43.92</v>
      </c>
      <c r="AT175" s="55">
        <v>87860</v>
      </c>
    </row>
    <row r="176" spans="1:46" x14ac:dyDescent="0.2">
      <c r="A176" s="56" t="s">
        <v>581</v>
      </c>
      <c r="B176" s="56">
        <f t="shared" si="22"/>
        <v>175</v>
      </c>
      <c r="C176" s="45">
        <v>18</v>
      </c>
      <c r="D176" s="45">
        <f t="shared" si="23"/>
        <v>2023</v>
      </c>
      <c r="E176" s="45" t="s">
        <v>553</v>
      </c>
      <c r="F176" s="45" t="s">
        <v>446</v>
      </c>
      <c r="G176" s="45">
        <v>251100</v>
      </c>
      <c r="H176" s="45">
        <v>2015</v>
      </c>
      <c r="I176" s="45">
        <v>8</v>
      </c>
      <c r="J176" s="45" t="s">
        <v>511</v>
      </c>
      <c r="K176" s="45">
        <v>2016</v>
      </c>
      <c r="L176" s="45">
        <v>2019</v>
      </c>
      <c r="M176" s="45" t="s">
        <v>187</v>
      </c>
      <c r="N176" s="45" t="s">
        <v>27</v>
      </c>
      <c r="O176" s="45">
        <v>0</v>
      </c>
      <c r="P176" s="60">
        <v>0</v>
      </c>
      <c r="Q176" s="57">
        <v>29848796</v>
      </c>
      <c r="R176" s="58">
        <v>5421813</v>
      </c>
      <c r="S176" s="58">
        <v>5070616</v>
      </c>
      <c r="T176" s="58">
        <v>4051916</v>
      </c>
      <c r="U176" s="58">
        <v>12629282</v>
      </c>
      <c r="V176" s="58">
        <v>6145463</v>
      </c>
      <c r="W176" s="68">
        <v>6440513</v>
      </c>
      <c r="X176" s="57">
        <v>54992948</v>
      </c>
      <c r="Y176" s="58">
        <v>33059573</v>
      </c>
      <c r="Z176" s="58">
        <v>-1716497</v>
      </c>
      <c r="AA176" s="58">
        <v>150</v>
      </c>
      <c r="AB176" s="58">
        <v>30853548</v>
      </c>
      <c r="AC176" s="58">
        <v>10967033</v>
      </c>
      <c r="AD176" s="58">
        <v>666903</v>
      </c>
      <c r="AE176" s="58">
        <v>13000147</v>
      </c>
      <c r="AF176" s="58">
        <v>736789</v>
      </c>
      <c r="AG176" s="58">
        <v>10708846</v>
      </c>
      <c r="AH176" s="58">
        <v>8474030</v>
      </c>
      <c r="AI176" s="59">
        <v>20144702</v>
      </c>
      <c r="AJ176" s="56">
        <v>17.68</v>
      </c>
      <c r="AK176" s="45">
        <v>13.219999999999999</v>
      </c>
      <c r="AL176" s="45">
        <v>7.37</v>
      </c>
      <c r="AM176" s="45">
        <v>15.34</v>
      </c>
      <c r="AN176" s="45">
        <v>0.34</v>
      </c>
      <c r="AO176" s="60">
        <v>150</v>
      </c>
      <c r="AP176" s="56">
        <v>2.88</v>
      </c>
      <c r="AQ176" s="45">
        <v>0.56000000000000005</v>
      </c>
      <c r="AR176" s="45">
        <v>0.44</v>
      </c>
      <c r="AS176" s="45">
        <v>34.449999999999996</v>
      </c>
      <c r="AT176" s="60">
        <v>84200</v>
      </c>
    </row>
    <row r="177" spans="1:46" x14ac:dyDescent="0.2">
      <c r="A177" s="47" t="s">
        <v>582</v>
      </c>
      <c r="B177" s="47">
        <f t="shared" si="22"/>
        <v>176</v>
      </c>
      <c r="C177" s="35">
        <v>19</v>
      </c>
      <c r="D177" s="35">
        <v>2014</v>
      </c>
      <c r="E177" s="35" t="s">
        <v>413</v>
      </c>
      <c r="F177" s="35" t="s">
        <v>489</v>
      </c>
      <c r="G177" s="35">
        <v>212009</v>
      </c>
      <c r="H177" s="35">
        <v>1996</v>
      </c>
      <c r="I177" s="35">
        <v>18</v>
      </c>
      <c r="J177" s="35" t="s">
        <v>390</v>
      </c>
      <c r="K177" s="35">
        <v>2016</v>
      </c>
      <c r="L177" s="35">
        <v>2019</v>
      </c>
      <c r="M177" s="35" t="s">
        <v>187</v>
      </c>
      <c r="N177" s="35" t="s">
        <v>187</v>
      </c>
      <c r="O177" s="35">
        <v>0</v>
      </c>
      <c r="P177" s="55">
        <v>0</v>
      </c>
      <c r="Q177" s="53">
        <v>162479927</v>
      </c>
      <c r="R177" s="75">
        <v>58513094</v>
      </c>
      <c r="S177" s="75">
        <v>1089807</v>
      </c>
      <c r="T177" s="75">
        <v>24375772</v>
      </c>
      <c r="U177" s="75">
        <v>69098328</v>
      </c>
      <c r="V177" s="75">
        <v>14436993</v>
      </c>
      <c r="W177" s="54">
        <v>35227129</v>
      </c>
      <c r="X177" s="53">
        <v>347992628</v>
      </c>
      <c r="Y177" s="75">
        <v>195447610</v>
      </c>
      <c r="Z177" s="75">
        <v>-13471962</v>
      </c>
      <c r="AA177" s="75">
        <v>269616052</v>
      </c>
      <c r="AB177" s="75">
        <v>78087536</v>
      </c>
      <c r="AC177" s="75">
        <v>45539563</v>
      </c>
      <c r="AD177" s="75">
        <v>81273</v>
      </c>
      <c r="AE177" s="75">
        <v>13471962</v>
      </c>
      <c r="AF177" s="75">
        <v>11407891</v>
      </c>
      <c r="AG177" s="75">
        <v>31740165</v>
      </c>
      <c r="AH177" s="75">
        <v>108756534</v>
      </c>
      <c r="AI177" s="54">
        <v>46347371</v>
      </c>
      <c r="AJ177" s="47">
        <v>35.839999999999996</v>
      </c>
      <c r="AK177" s="35">
        <v>14.93</v>
      </c>
      <c r="AL177" s="35">
        <v>7</v>
      </c>
      <c r="AM177" s="35">
        <v>0.56000000000000005</v>
      </c>
      <c r="AN177" s="35">
        <v>0</v>
      </c>
      <c r="AO177" s="55">
        <v>66</v>
      </c>
      <c r="AP177" s="47">
        <v>2.46</v>
      </c>
      <c r="AQ177" s="35">
        <v>0.23</v>
      </c>
      <c r="AR177" s="35">
        <v>0.77</v>
      </c>
      <c r="AS177" s="35">
        <v>25.779999999999998</v>
      </c>
      <c r="AT177" s="55"/>
    </row>
    <row r="178" spans="1:46" x14ac:dyDescent="0.2">
      <c r="A178" s="47" t="s">
        <v>583</v>
      </c>
      <c r="B178" s="47">
        <f t="shared" si="22"/>
        <v>177</v>
      </c>
      <c r="C178" s="35">
        <v>19</v>
      </c>
      <c r="D178" s="35">
        <f>D177+1</f>
        <v>2015</v>
      </c>
      <c r="E178" s="35" t="s">
        <v>413</v>
      </c>
      <c r="F178" s="35" t="s">
        <v>489</v>
      </c>
      <c r="G178" s="35">
        <v>212009</v>
      </c>
      <c r="H178" s="35">
        <v>1996</v>
      </c>
      <c r="I178" s="35">
        <v>19</v>
      </c>
      <c r="J178" s="35" t="s">
        <v>390</v>
      </c>
      <c r="K178" s="35">
        <v>2016</v>
      </c>
      <c r="L178" s="35">
        <v>2019</v>
      </c>
      <c r="M178" s="35" t="s">
        <v>187</v>
      </c>
      <c r="N178" s="35" t="s">
        <v>187</v>
      </c>
      <c r="O178" s="35">
        <v>0</v>
      </c>
      <c r="P178" s="55">
        <v>0</v>
      </c>
      <c r="Q178" s="53">
        <v>167659022</v>
      </c>
      <c r="R178" s="75">
        <v>60522247</v>
      </c>
      <c r="S178" s="75">
        <v>6707410</v>
      </c>
      <c r="T178" s="75">
        <v>26094362</v>
      </c>
      <c r="U178" s="75">
        <v>71182215</v>
      </c>
      <c r="V178" s="75">
        <v>21515395</v>
      </c>
      <c r="W178" s="54">
        <v>41135295</v>
      </c>
      <c r="X178" s="53">
        <v>344857135</v>
      </c>
      <c r="Y178" s="75">
        <v>202155020</v>
      </c>
      <c r="Z178" s="75">
        <v>68542661</v>
      </c>
      <c r="AA178" s="75">
        <v>238953504</v>
      </c>
      <c r="AB178" s="75">
        <v>105697444</v>
      </c>
      <c r="AC178" s="75">
        <v>46231665</v>
      </c>
      <c r="AD178" s="75">
        <v>3250</v>
      </c>
      <c r="AE178" s="75">
        <v>40213873</v>
      </c>
      <c r="AF178" s="75">
        <v>11994678</v>
      </c>
      <c r="AG178" s="75">
        <v>35215109</v>
      </c>
      <c r="AH178" s="75">
        <v>94842649</v>
      </c>
      <c r="AI178" s="54">
        <v>70482335</v>
      </c>
      <c r="AJ178" s="47">
        <v>35.869999999999997</v>
      </c>
      <c r="AK178" s="35">
        <v>15.46</v>
      </c>
      <c r="AL178" s="35">
        <v>7.57</v>
      </c>
      <c r="AM178" s="35">
        <v>3.32</v>
      </c>
      <c r="AN178" s="35">
        <v>0.54</v>
      </c>
      <c r="AO178" s="55">
        <v>68</v>
      </c>
      <c r="AP178" s="47">
        <v>3</v>
      </c>
      <c r="AQ178" s="35">
        <v>0.27</v>
      </c>
      <c r="AR178" s="35">
        <v>0.73000000000000009</v>
      </c>
      <c r="AS178" s="35">
        <v>26.62</v>
      </c>
      <c r="AT178" s="55"/>
    </row>
    <row r="179" spans="1:46" x14ac:dyDescent="0.2">
      <c r="A179" s="47" t="s">
        <v>584</v>
      </c>
      <c r="B179" s="47">
        <f t="shared" si="22"/>
        <v>178</v>
      </c>
      <c r="C179" s="35">
        <v>19</v>
      </c>
      <c r="D179" s="35">
        <f t="shared" ref="D179:D186" si="24">D178+1</f>
        <v>2016</v>
      </c>
      <c r="E179" s="35" t="s">
        <v>413</v>
      </c>
      <c r="F179" s="35" t="s">
        <v>489</v>
      </c>
      <c r="G179" s="35">
        <v>212009</v>
      </c>
      <c r="H179" s="35">
        <v>1996</v>
      </c>
      <c r="I179" s="35">
        <v>20</v>
      </c>
      <c r="J179" s="35" t="s">
        <v>390</v>
      </c>
      <c r="K179" s="35">
        <v>2016</v>
      </c>
      <c r="L179" s="35">
        <v>2019</v>
      </c>
      <c r="M179" s="35" t="s">
        <v>187</v>
      </c>
      <c r="N179" s="35" t="s">
        <v>187</v>
      </c>
      <c r="O179" s="35">
        <v>0</v>
      </c>
      <c r="P179" s="55">
        <v>1</v>
      </c>
      <c r="Q179" s="53">
        <v>166474289</v>
      </c>
      <c r="R179" s="75">
        <v>62221639</v>
      </c>
      <c r="S179" s="75">
        <v>-31023626</v>
      </c>
      <c r="T179" s="75">
        <v>-8622556</v>
      </c>
      <c r="U179" s="75">
        <v>72111095</v>
      </c>
      <c r="V179" s="75">
        <v>-20468638</v>
      </c>
      <c r="W179" s="54">
        <v>39820569</v>
      </c>
      <c r="X179" s="53">
        <v>647787197</v>
      </c>
      <c r="Y179" s="75">
        <v>300971450</v>
      </c>
      <c r="Z179" s="75">
        <v>296845802</v>
      </c>
      <c r="AA179" s="75">
        <v>565112918</v>
      </c>
      <c r="AB179" s="75">
        <v>82039064</v>
      </c>
      <c r="AC179" s="75">
        <v>50738020</v>
      </c>
      <c r="AD179" s="75">
        <v>0</v>
      </c>
      <c r="AE179" s="75">
        <v>14791800</v>
      </c>
      <c r="AF179" s="75">
        <v>12524548</v>
      </c>
      <c r="AG179" s="75">
        <v>21825360</v>
      </c>
      <c r="AH179" s="75">
        <v>311637602</v>
      </c>
      <c r="AI179" s="54">
        <v>60213704</v>
      </c>
      <c r="AJ179" s="47">
        <v>37.07</v>
      </c>
      <c r="AK179" s="35">
        <v>-5.14</v>
      </c>
      <c r="AL179" s="35">
        <v>-1.33</v>
      </c>
      <c r="AM179" s="35">
        <v>-10.31</v>
      </c>
      <c r="AN179" s="35">
        <v>1.04</v>
      </c>
      <c r="AO179" s="55">
        <v>76</v>
      </c>
      <c r="AP179" s="47">
        <v>3.7600000000000002</v>
      </c>
      <c r="AQ179" s="35">
        <v>7.0000000000000007E-2</v>
      </c>
      <c r="AR179" s="35">
        <v>0.93</v>
      </c>
      <c r="AS179" s="35">
        <v>25.279999999999998</v>
      </c>
      <c r="AT179" s="55"/>
    </row>
    <row r="180" spans="1:46" x14ac:dyDescent="0.2">
      <c r="A180" s="47" t="s">
        <v>585</v>
      </c>
      <c r="B180" s="47">
        <f t="shared" si="22"/>
        <v>179</v>
      </c>
      <c r="C180" s="35">
        <v>19</v>
      </c>
      <c r="D180" s="35">
        <f t="shared" si="24"/>
        <v>2017</v>
      </c>
      <c r="E180" s="35" t="s">
        <v>413</v>
      </c>
      <c r="F180" s="35" t="s">
        <v>489</v>
      </c>
      <c r="G180" s="35">
        <v>212009</v>
      </c>
      <c r="H180" s="35">
        <v>1996</v>
      </c>
      <c r="I180" s="35">
        <v>21</v>
      </c>
      <c r="J180" s="35" t="s">
        <v>390</v>
      </c>
      <c r="K180" s="35">
        <v>2016</v>
      </c>
      <c r="L180" s="35">
        <v>2019</v>
      </c>
      <c r="M180" s="35" t="s">
        <v>187</v>
      </c>
      <c r="N180" s="35" t="s">
        <v>187</v>
      </c>
      <c r="O180" s="35">
        <v>1</v>
      </c>
      <c r="P180" s="55">
        <v>1</v>
      </c>
      <c r="Q180" s="53">
        <v>179334875</v>
      </c>
      <c r="R180" s="75">
        <v>67669051</v>
      </c>
      <c r="S180" s="75">
        <v>-26777230</v>
      </c>
      <c r="T180" s="75">
        <v>2588467</v>
      </c>
      <c r="U180" s="75">
        <v>78533993</v>
      </c>
      <c r="V180" s="75">
        <v>-13616115</v>
      </c>
      <c r="W180" s="54">
        <v>38303354</v>
      </c>
      <c r="X180" s="53">
        <v>600702729</v>
      </c>
      <c r="Y180" s="75">
        <v>274068837</v>
      </c>
      <c r="Z180" s="75">
        <v>266604570</v>
      </c>
      <c r="AA180" s="75">
        <v>503225681</v>
      </c>
      <c r="AB180" s="75">
        <v>97100949</v>
      </c>
      <c r="AC180" s="75">
        <v>53228243</v>
      </c>
      <c r="AD180" s="75">
        <v>0</v>
      </c>
      <c r="AE180" s="75">
        <v>20102508</v>
      </c>
      <c r="AF180" s="75">
        <v>12362389</v>
      </c>
      <c r="AG180" s="75">
        <v>26548245</v>
      </c>
      <c r="AH180" s="75">
        <v>286707078</v>
      </c>
      <c r="AI180" s="54">
        <v>70552704</v>
      </c>
      <c r="AJ180" s="47">
        <v>37.25</v>
      </c>
      <c r="AK180" s="35">
        <v>1.42</v>
      </c>
      <c r="AL180" s="35">
        <v>0.43000000000000005</v>
      </c>
      <c r="AM180" s="35">
        <v>-9.77</v>
      </c>
      <c r="AN180" s="35">
        <v>1.05</v>
      </c>
      <c r="AO180" s="55">
        <v>105</v>
      </c>
      <c r="AP180" s="47">
        <v>3.66</v>
      </c>
      <c r="AQ180" s="35">
        <v>0.08</v>
      </c>
      <c r="AR180" s="35">
        <v>0.92</v>
      </c>
      <c r="AS180" s="35">
        <v>27.630000000000003</v>
      </c>
      <c r="AT180" s="55"/>
    </row>
    <row r="181" spans="1:46" x14ac:dyDescent="0.2">
      <c r="A181" s="47" t="s">
        <v>586</v>
      </c>
      <c r="B181" s="47">
        <f t="shared" si="22"/>
        <v>180</v>
      </c>
      <c r="C181" s="35">
        <v>19</v>
      </c>
      <c r="D181" s="35">
        <f t="shared" si="24"/>
        <v>2018</v>
      </c>
      <c r="E181" s="35" t="s">
        <v>413</v>
      </c>
      <c r="F181" s="35" t="s">
        <v>489</v>
      </c>
      <c r="G181" s="35">
        <v>212009</v>
      </c>
      <c r="H181" s="35">
        <v>1996</v>
      </c>
      <c r="I181" s="35">
        <v>22</v>
      </c>
      <c r="J181" s="35" t="s">
        <v>390</v>
      </c>
      <c r="K181" s="35">
        <v>2016</v>
      </c>
      <c r="L181" s="35">
        <v>2019</v>
      </c>
      <c r="M181" s="35" t="s">
        <v>187</v>
      </c>
      <c r="N181" s="35" t="s">
        <v>187</v>
      </c>
      <c r="O181" s="35">
        <v>2</v>
      </c>
      <c r="P181" s="55">
        <v>1</v>
      </c>
      <c r="Q181" s="53">
        <v>202815167</v>
      </c>
      <c r="R181" s="75">
        <v>81312791</v>
      </c>
      <c r="S181" s="75">
        <v>-16569522</v>
      </c>
      <c r="T181" s="75">
        <v>16287480</v>
      </c>
      <c r="U181" s="75">
        <v>93175506</v>
      </c>
      <c r="V181" s="75">
        <v>2190625</v>
      </c>
      <c r="W181" s="54">
        <v>48455789</v>
      </c>
      <c r="X181" s="53">
        <v>536403479</v>
      </c>
      <c r="Y181" s="75">
        <v>254487111</v>
      </c>
      <c r="Z181" s="75">
        <v>223240860</v>
      </c>
      <c r="AA181" s="75">
        <v>440117718</v>
      </c>
      <c r="AB181" s="75">
        <v>95951706</v>
      </c>
      <c r="AC181" s="75">
        <v>55553371</v>
      </c>
      <c r="AD181" s="75">
        <v>0</v>
      </c>
      <c r="AE181" s="75">
        <v>17270044</v>
      </c>
      <c r="AF181" s="75">
        <v>12995847</v>
      </c>
      <c r="AG181" s="75">
        <v>27490044</v>
      </c>
      <c r="AH181" s="75">
        <v>240510904</v>
      </c>
      <c r="AI181" s="54">
        <v>68461662</v>
      </c>
      <c r="AJ181" s="47">
        <v>39.28</v>
      </c>
      <c r="AK181" s="35">
        <v>7.87</v>
      </c>
      <c r="AL181" s="35">
        <v>3.04</v>
      </c>
      <c r="AM181" s="35">
        <v>-6.51</v>
      </c>
      <c r="AN181" s="35">
        <v>0.95000000000000007</v>
      </c>
      <c r="AO181" s="55">
        <v>112</v>
      </c>
      <c r="AP181" s="47">
        <v>3.4899999999999998</v>
      </c>
      <c r="AQ181" s="35">
        <v>0.1</v>
      </c>
      <c r="AR181" s="35">
        <v>0.9</v>
      </c>
      <c r="AS181" s="35">
        <v>27.03</v>
      </c>
      <c r="AT181" s="55"/>
    </row>
    <row r="182" spans="1:46" x14ac:dyDescent="0.2">
      <c r="A182" s="47" t="s">
        <v>587</v>
      </c>
      <c r="B182" s="47">
        <f t="shared" si="22"/>
        <v>181</v>
      </c>
      <c r="C182" s="35">
        <v>19</v>
      </c>
      <c r="D182" s="35">
        <f t="shared" si="24"/>
        <v>2019</v>
      </c>
      <c r="E182" s="35" t="s">
        <v>413</v>
      </c>
      <c r="F182" s="35" t="s">
        <v>489</v>
      </c>
      <c r="G182" s="35">
        <v>212009</v>
      </c>
      <c r="H182" s="35">
        <v>1996</v>
      </c>
      <c r="I182" s="35">
        <v>23</v>
      </c>
      <c r="J182" s="35" t="s">
        <v>390</v>
      </c>
      <c r="K182" s="35">
        <v>2016</v>
      </c>
      <c r="L182" s="35">
        <v>2019</v>
      </c>
      <c r="M182" s="35" t="s">
        <v>187</v>
      </c>
      <c r="N182" s="35" t="s">
        <v>187</v>
      </c>
      <c r="O182" s="35">
        <v>3</v>
      </c>
      <c r="P182" s="55">
        <v>1</v>
      </c>
      <c r="Q182" s="53">
        <v>226810485</v>
      </c>
      <c r="R182" s="75">
        <v>93420380</v>
      </c>
      <c r="S182" s="75">
        <v>-17518726</v>
      </c>
      <c r="T182" s="75">
        <v>17164852</v>
      </c>
      <c r="U182" s="75">
        <v>107498066</v>
      </c>
      <c r="V182" s="75">
        <v>-9650291</v>
      </c>
      <c r="W182" s="54">
        <v>58736802</v>
      </c>
      <c r="X182" s="53">
        <v>1180500177</v>
      </c>
      <c r="Y182" s="75">
        <v>580398444</v>
      </c>
      <c r="Z182" s="75">
        <v>-19851924</v>
      </c>
      <c r="AA182" s="75">
        <v>1066744170</v>
      </c>
      <c r="AB182" s="75">
        <v>113331853</v>
      </c>
      <c r="AC182" s="75">
        <v>65082680</v>
      </c>
      <c r="AD182" s="75">
        <v>0</v>
      </c>
      <c r="AE182" s="75">
        <v>19851924</v>
      </c>
      <c r="AF182" s="75">
        <v>117455217</v>
      </c>
      <c r="AG182" s="75">
        <v>30222461</v>
      </c>
      <c r="AH182" s="75">
        <v>450754751</v>
      </c>
      <c r="AI182" s="54">
        <v>83109392</v>
      </c>
      <c r="AJ182" s="47">
        <v>40.049999999999997</v>
      </c>
      <c r="AK182" s="35">
        <v>7.3599999999999994</v>
      </c>
      <c r="AL182" s="35">
        <v>1.45</v>
      </c>
      <c r="AM182" s="35">
        <v>-3.02</v>
      </c>
      <c r="AN182" s="35">
        <v>0</v>
      </c>
      <c r="AO182" s="55">
        <v>112</v>
      </c>
      <c r="AP182" s="47">
        <v>3.75</v>
      </c>
      <c r="AQ182" s="35">
        <v>0.06</v>
      </c>
      <c r="AR182" s="35">
        <v>0.94000000000000006</v>
      </c>
      <c r="AS182" s="35">
        <v>26.53</v>
      </c>
      <c r="AT182" s="55"/>
    </row>
    <row r="183" spans="1:46" x14ac:dyDescent="0.2">
      <c r="A183" s="47" t="s">
        <v>588</v>
      </c>
      <c r="B183" s="47">
        <f t="shared" si="22"/>
        <v>182</v>
      </c>
      <c r="C183" s="35">
        <v>19</v>
      </c>
      <c r="D183" s="35">
        <f t="shared" si="24"/>
        <v>2020</v>
      </c>
      <c r="E183" s="35" t="s">
        <v>413</v>
      </c>
      <c r="F183" s="35" t="s">
        <v>489</v>
      </c>
      <c r="G183" s="35">
        <v>212009</v>
      </c>
      <c r="H183" s="35">
        <v>1996</v>
      </c>
      <c r="I183" s="35">
        <v>24</v>
      </c>
      <c r="J183" s="35" t="s">
        <v>390</v>
      </c>
      <c r="K183" s="35">
        <v>2016</v>
      </c>
      <c r="L183" s="35">
        <v>2019</v>
      </c>
      <c r="M183" s="35" t="s">
        <v>187</v>
      </c>
      <c r="N183" s="35" t="s">
        <v>187</v>
      </c>
      <c r="O183" s="35">
        <v>0</v>
      </c>
      <c r="P183" s="55">
        <v>0</v>
      </c>
      <c r="Q183" s="53">
        <v>235254628</v>
      </c>
      <c r="R183" s="75">
        <v>100863892</v>
      </c>
      <c r="S183" s="75">
        <v>-4872317</v>
      </c>
      <c r="T183" s="75">
        <v>24998912</v>
      </c>
      <c r="U183" s="75">
        <v>114129408</v>
      </c>
      <c r="V183" s="75">
        <v>3847136</v>
      </c>
      <c r="W183" s="54">
        <v>70992663</v>
      </c>
      <c r="X183" s="53">
        <v>1123113102</v>
      </c>
      <c r="Y183" s="75">
        <v>575335668</v>
      </c>
      <c r="Z183" s="75">
        <v>-35751677</v>
      </c>
      <c r="AA183" s="75">
        <v>993270123</v>
      </c>
      <c r="AB183" s="75">
        <v>129336575</v>
      </c>
      <c r="AC183" s="75">
        <v>62516489</v>
      </c>
      <c r="AD183" s="75">
        <v>0</v>
      </c>
      <c r="AE183" s="75">
        <v>35751677</v>
      </c>
      <c r="AF183" s="75">
        <v>108059382</v>
      </c>
      <c r="AG183" s="75">
        <v>31538600</v>
      </c>
      <c r="AH183" s="75">
        <v>406559957</v>
      </c>
      <c r="AI183" s="54">
        <v>97797975</v>
      </c>
      <c r="AJ183" s="47">
        <v>42.1</v>
      </c>
      <c r="AK183" s="35">
        <v>10.43</v>
      </c>
      <c r="AL183" s="35">
        <v>2.23</v>
      </c>
      <c r="AM183" s="35">
        <v>-0.85000000000000009</v>
      </c>
      <c r="AN183" s="35">
        <v>0</v>
      </c>
      <c r="AO183" s="55">
        <v>120</v>
      </c>
      <c r="AP183" s="47">
        <v>4.0999999999999996</v>
      </c>
      <c r="AQ183" s="35">
        <v>7.0000000000000007E-2</v>
      </c>
      <c r="AR183" s="35">
        <v>0.93</v>
      </c>
      <c r="AS183" s="35">
        <v>26.4</v>
      </c>
      <c r="AT183" s="55"/>
    </row>
    <row r="184" spans="1:46" x14ac:dyDescent="0.2">
      <c r="A184" s="47" t="s">
        <v>589</v>
      </c>
      <c r="B184" s="47">
        <f t="shared" si="22"/>
        <v>183</v>
      </c>
      <c r="C184" s="35">
        <v>19</v>
      </c>
      <c r="D184" s="35">
        <f t="shared" si="24"/>
        <v>2021</v>
      </c>
      <c r="E184" s="35" t="s">
        <v>413</v>
      </c>
      <c r="F184" s="35" t="s">
        <v>489</v>
      </c>
      <c r="G184" s="35">
        <v>212009</v>
      </c>
      <c r="H184" s="35">
        <v>1996</v>
      </c>
      <c r="I184" s="35">
        <v>25</v>
      </c>
      <c r="J184" s="35" t="s">
        <v>390</v>
      </c>
      <c r="K184" s="35">
        <v>2016</v>
      </c>
      <c r="L184" s="35">
        <v>2019</v>
      </c>
      <c r="M184" s="35" t="s">
        <v>187</v>
      </c>
      <c r="N184" s="35" t="s">
        <v>187</v>
      </c>
      <c r="O184" s="35">
        <v>0</v>
      </c>
      <c r="P184" s="55">
        <v>0</v>
      </c>
      <c r="Q184" s="53">
        <v>244620805</v>
      </c>
      <c r="R184" s="75">
        <v>106354246</v>
      </c>
      <c r="S184" s="75">
        <v>40241854</v>
      </c>
      <c r="T184" s="75">
        <v>30496221</v>
      </c>
      <c r="U184" s="75">
        <v>119237034</v>
      </c>
      <c r="V184" s="75">
        <v>11459559</v>
      </c>
      <c r="W184" s="54">
        <v>116099879</v>
      </c>
      <c r="X184" s="53">
        <v>1070548234</v>
      </c>
      <c r="Y184" s="75">
        <v>611119922</v>
      </c>
      <c r="Z184" s="75">
        <v>-53019814</v>
      </c>
      <c r="AA184" s="75">
        <v>920678337</v>
      </c>
      <c r="AB184" s="75">
        <v>149463340</v>
      </c>
      <c r="AC184" s="75">
        <v>65699184</v>
      </c>
      <c r="AD184" s="75">
        <v>0</v>
      </c>
      <c r="AE184" s="75">
        <v>53019814</v>
      </c>
      <c r="AF184" s="75">
        <v>62675211</v>
      </c>
      <c r="AG184" s="75">
        <v>34324266</v>
      </c>
      <c r="AH184" s="75">
        <v>360939435</v>
      </c>
      <c r="AI184" s="54">
        <v>115139074</v>
      </c>
      <c r="AJ184" s="47">
        <v>42.56</v>
      </c>
      <c r="AK184" s="35">
        <v>12.2</v>
      </c>
      <c r="AL184" s="35">
        <v>2.8499999999999996</v>
      </c>
      <c r="AM184" s="35">
        <v>6.58</v>
      </c>
      <c r="AN184" s="35">
        <v>0</v>
      </c>
      <c r="AO184" s="55">
        <v>124</v>
      </c>
      <c r="AP184" s="47">
        <v>4.3499999999999996</v>
      </c>
      <c r="AQ184" s="35">
        <v>0.09</v>
      </c>
      <c r="AR184" s="35">
        <v>0.91</v>
      </c>
      <c r="AS184" s="35">
        <v>24.21</v>
      </c>
      <c r="AT184" s="55"/>
    </row>
    <row r="185" spans="1:46" x14ac:dyDescent="0.2">
      <c r="A185" s="47" t="s">
        <v>590</v>
      </c>
      <c r="B185" s="47">
        <f t="shared" si="22"/>
        <v>184</v>
      </c>
      <c r="C185" s="35">
        <v>19</v>
      </c>
      <c r="D185" s="35">
        <f t="shared" si="24"/>
        <v>2022</v>
      </c>
      <c r="E185" s="35" t="s">
        <v>413</v>
      </c>
      <c r="F185" s="35" t="s">
        <v>489</v>
      </c>
      <c r="G185" s="35">
        <v>212009</v>
      </c>
      <c r="H185" s="35">
        <v>1996</v>
      </c>
      <c r="I185" s="35">
        <v>26</v>
      </c>
      <c r="J185" s="35" t="s">
        <v>390</v>
      </c>
      <c r="K185" s="35">
        <v>2016</v>
      </c>
      <c r="L185" s="35">
        <v>2019</v>
      </c>
      <c r="M185" s="35" t="s">
        <v>187</v>
      </c>
      <c r="N185" s="35" t="s">
        <v>187</v>
      </c>
      <c r="O185" s="35">
        <v>0</v>
      </c>
      <c r="P185" s="55">
        <v>0</v>
      </c>
      <c r="Q185" s="53">
        <v>267827531</v>
      </c>
      <c r="R185" s="75">
        <v>115442183</v>
      </c>
      <c r="S185" s="75">
        <v>7742123</v>
      </c>
      <c r="T185" s="75">
        <v>39518675</v>
      </c>
      <c r="U185" s="75">
        <v>130159511</v>
      </c>
      <c r="V185" s="75">
        <v>22602570</v>
      </c>
      <c r="W185" s="54">
        <v>83665631</v>
      </c>
      <c r="X185" s="53">
        <v>994478434</v>
      </c>
      <c r="Y185" s="75">
        <v>621389808</v>
      </c>
      <c r="Z185" s="75">
        <v>-9150231</v>
      </c>
      <c r="AA185" s="75">
        <v>881346482</v>
      </c>
      <c r="AB185" s="75">
        <v>112454073</v>
      </c>
      <c r="AC185" s="75">
        <v>72424720</v>
      </c>
      <c r="AD185" s="75">
        <v>0</v>
      </c>
      <c r="AE185" s="75">
        <v>9150231</v>
      </c>
      <c r="AF185" s="75">
        <v>61666250</v>
      </c>
      <c r="AG185" s="75">
        <v>50910489</v>
      </c>
      <c r="AH185" s="75">
        <v>258285186</v>
      </c>
      <c r="AI185" s="54">
        <v>61543584</v>
      </c>
      <c r="AJ185" s="47">
        <v>42.11</v>
      </c>
      <c r="AK185" s="35">
        <v>14.41</v>
      </c>
      <c r="AL185" s="35">
        <v>3.9699999999999998</v>
      </c>
      <c r="AM185" s="35">
        <v>1.25</v>
      </c>
      <c r="AN185" s="35">
        <v>0</v>
      </c>
      <c r="AO185" s="55">
        <v>125</v>
      </c>
      <c r="AP185" s="47">
        <v>2.21</v>
      </c>
      <c r="AQ185" s="35">
        <v>0.16</v>
      </c>
      <c r="AR185" s="35">
        <v>0.84000000000000008</v>
      </c>
      <c r="AS185" s="35">
        <v>23.939999999999998</v>
      </c>
      <c r="AT185" s="55"/>
    </row>
    <row r="186" spans="1:46" x14ac:dyDescent="0.2">
      <c r="A186" s="56" t="s">
        <v>591</v>
      </c>
      <c r="B186" s="56">
        <f t="shared" si="22"/>
        <v>185</v>
      </c>
      <c r="C186" s="45">
        <v>19</v>
      </c>
      <c r="D186" s="45">
        <f t="shared" si="24"/>
        <v>2023</v>
      </c>
      <c r="E186" s="45" t="s">
        <v>413</v>
      </c>
      <c r="F186" s="45" t="s">
        <v>489</v>
      </c>
      <c r="G186" s="45">
        <v>212009</v>
      </c>
      <c r="H186" s="45">
        <v>1996</v>
      </c>
      <c r="I186" s="45">
        <v>27</v>
      </c>
      <c r="J186" s="45" t="s">
        <v>390</v>
      </c>
      <c r="K186" s="45">
        <v>2016</v>
      </c>
      <c r="L186" s="45">
        <v>2019</v>
      </c>
      <c r="M186" s="45" t="s">
        <v>187</v>
      </c>
      <c r="N186" s="45" t="s">
        <v>187</v>
      </c>
      <c r="O186" s="45">
        <v>0</v>
      </c>
      <c r="P186" s="60">
        <v>0</v>
      </c>
      <c r="Q186" s="57">
        <v>287120447</v>
      </c>
      <c r="R186" s="58">
        <v>116492183</v>
      </c>
      <c r="S186" s="58">
        <v>-38914288</v>
      </c>
      <c r="T186" s="58">
        <v>19337344</v>
      </c>
      <c r="U186" s="58">
        <v>130180563</v>
      </c>
      <c r="V186" s="58">
        <v>-32161034</v>
      </c>
      <c r="W186" s="59">
        <v>58240551</v>
      </c>
      <c r="X186" s="57">
        <v>1632687668</v>
      </c>
      <c r="Y186" s="58">
        <v>718929656</v>
      </c>
      <c r="Z186" s="58">
        <v>-8969468</v>
      </c>
      <c r="AA186" s="58">
        <v>1471090117</v>
      </c>
      <c r="AB186" s="58">
        <v>160924310</v>
      </c>
      <c r="AC186" s="58">
        <v>104478653</v>
      </c>
      <c r="AD186" s="58">
        <v>0</v>
      </c>
      <c r="AE186" s="58">
        <v>8969468</v>
      </c>
      <c r="AF186" s="58">
        <v>161509139</v>
      </c>
      <c r="AG186" s="58">
        <v>45918047</v>
      </c>
      <c r="AH186" s="58">
        <v>701346087</v>
      </c>
      <c r="AI186" s="59">
        <v>115006263</v>
      </c>
      <c r="AJ186" s="56">
        <v>39.770000000000003</v>
      </c>
      <c r="AK186" s="45">
        <v>6.6</v>
      </c>
      <c r="AL186" s="45">
        <v>1.1800000000000002</v>
      </c>
      <c r="AM186" s="45">
        <v>-5.41</v>
      </c>
      <c r="AN186" s="45">
        <v>0</v>
      </c>
      <c r="AO186" s="60">
        <v>129</v>
      </c>
      <c r="AP186" s="56">
        <v>3.5</v>
      </c>
      <c r="AQ186" s="45">
        <v>0.06</v>
      </c>
      <c r="AR186" s="45">
        <v>0.94000000000000006</v>
      </c>
      <c r="AS186" s="45">
        <v>28.52</v>
      </c>
      <c r="AT186" s="60"/>
    </row>
    <row r="187" spans="1:46" x14ac:dyDescent="0.2">
      <c r="A187" s="47" t="s">
        <v>592</v>
      </c>
      <c r="B187" s="47">
        <f t="shared" si="22"/>
        <v>186</v>
      </c>
      <c r="C187" s="35">
        <v>20</v>
      </c>
      <c r="D187" s="35">
        <v>2014</v>
      </c>
      <c r="E187" s="35" t="s">
        <v>593</v>
      </c>
      <c r="F187" s="35" t="s">
        <v>542</v>
      </c>
      <c r="G187" s="35">
        <v>620100</v>
      </c>
      <c r="H187" s="35">
        <v>1984</v>
      </c>
      <c r="I187" s="35">
        <v>30</v>
      </c>
      <c r="J187" s="35" t="s">
        <v>511</v>
      </c>
      <c r="K187" s="35">
        <v>2016</v>
      </c>
      <c r="L187" s="35">
        <v>2020</v>
      </c>
      <c r="M187" s="35" t="s">
        <v>187</v>
      </c>
      <c r="N187" s="35" t="s">
        <v>27</v>
      </c>
      <c r="O187" s="35">
        <v>0</v>
      </c>
      <c r="P187" s="55">
        <v>0</v>
      </c>
      <c r="Q187" s="53">
        <v>689599</v>
      </c>
      <c r="R187" s="75">
        <v>85085</v>
      </c>
      <c r="S187" s="75">
        <v>34100</v>
      </c>
      <c r="T187" s="75">
        <v>60854</v>
      </c>
      <c r="U187" s="75">
        <v>435730</v>
      </c>
      <c r="V187" s="75">
        <v>61420</v>
      </c>
      <c r="W187" s="54">
        <v>58331</v>
      </c>
      <c r="X187" s="53">
        <v>842474</v>
      </c>
      <c r="Y187" s="75">
        <v>368144</v>
      </c>
      <c r="Z187" s="75">
        <v>-59418</v>
      </c>
      <c r="AA187" s="75">
        <v>107598</v>
      </c>
      <c r="AB187" s="75">
        <v>734876</v>
      </c>
      <c r="AC187" s="75">
        <v>497681</v>
      </c>
      <c r="AD187" s="75">
        <v>13746</v>
      </c>
      <c r="AE187" s="75">
        <v>121419</v>
      </c>
      <c r="AF187" s="75">
        <v>19046</v>
      </c>
      <c r="AG187" s="75">
        <v>344820</v>
      </c>
      <c r="AH187" s="75">
        <v>46260</v>
      </c>
      <c r="AI187" s="54">
        <v>390056</v>
      </c>
      <c r="AJ187" s="47">
        <v>11.82</v>
      </c>
      <c r="AK187" s="35">
        <v>8.4600000000000009</v>
      </c>
      <c r="AL187" s="35">
        <v>7.22</v>
      </c>
      <c r="AM187" s="35">
        <v>9.26</v>
      </c>
      <c r="AN187" s="35">
        <v>0.17</v>
      </c>
      <c r="AO187" s="55">
        <v>6072</v>
      </c>
      <c r="AP187" s="47">
        <v>2.13</v>
      </c>
      <c r="AQ187" s="35">
        <v>0.88</v>
      </c>
      <c r="AR187" s="35">
        <v>0.12000000000000001</v>
      </c>
      <c r="AS187" s="35">
        <v>37.54</v>
      </c>
      <c r="AT187" s="55">
        <v>71760</v>
      </c>
    </row>
    <row r="188" spans="1:46" x14ac:dyDescent="0.2">
      <c r="A188" s="47" t="s">
        <v>594</v>
      </c>
      <c r="B188" s="47">
        <f t="shared" si="22"/>
        <v>187</v>
      </c>
      <c r="C188" s="35">
        <v>20</v>
      </c>
      <c r="D188" s="35">
        <f>D187+1</f>
        <v>2015</v>
      </c>
      <c r="E188" s="35" t="s">
        <v>593</v>
      </c>
      <c r="F188" s="35" t="s">
        <v>542</v>
      </c>
      <c r="G188" s="35">
        <v>620100</v>
      </c>
      <c r="H188" s="35">
        <v>1984</v>
      </c>
      <c r="I188" s="35">
        <v>31</v>
      </c>
      <c r="J188" s="35" t="s">
        <v>511</v>
      </c>
      <c r="K188" s="35">
        <v>2016</v>
      </c>
      <c r="L188" s="35">
        <v>2020</v>
      </c>
      <c r="M188" s="35" t="s">
        <v>187</v>
      </c>
      <c r="N188" s="35" t="s">
        <v>27</v>
      </c>
      <c r="O188" s="35">
        <v>0</v>
      </c>
      <c r="P188" s="55">
        <v>0</v>
      </c>
      <c r="Q188" s="53">
        <v>733825</v>
      </c>
      <c r="R188" s="75">
        <v>92551</v>
      </c>
      <c r="S188" s="75">
        <v>49813</v>
      </c>
      <c r="T188" s="75">
        <v>74360</v>
      </c>
      <c r="U188" s="75">
        <v>444444</v>
      </c>
      <c r="V188" s="75">
        <v>71745</v>
      </c>
      <c r="W188" s="54">
        <v>68004</v>
      </c>
      <c r="X188" s="53">
        <v>892211</v>
      </c>
      <c r="Y188" s="75">
        <v>400742</v>
      </c>
      <c r="Z188" s="75">
        <v>-108943</v>
      </c>
      <c r="AA188" s="75">
        <v>106310</v>
      </c>
      <c r="AB188" s="75">
        <v>779437</v>
      </c>
      <c r="AC188" s="75">
        <v>503337</v>
      </c>
      <c r="AD188" s="75">
        <v>12347</v>
      </c>
      <c r="AE188" s="75">
        <v>161742</v>
      </c>
      <c r="AF188" s="75">
        <v>18595</v>
      </c>
      <c r="AG188" s="75">
        <v>380652</v>
      </c>
      <c r="AH188" s="75">
        <v>34469</v>
      </c>
      <c r="AI188" s="54">
        <v>398785</v>
      </c>
      <c r="AJ188" s="47">
        <v>12.17</v>
      </c>
      <c r="AK188" s="35">
        <v>9.7799999999999994</v>
      </c>
      <c r="AL188" s="35">
        <v>8.33</v>
      </c>
      <c r="AM188" s="35">
        <v>12.43</v>
      </c>
      <c r="AN188" s="35">
        <v>0.13</v>
      </c>
      <c r="AO188" s="55">
        <v>6106</v>
      </c>
      <c r="AP188" s="47">
        <v>2.0499999999999998</v>
      </c>
      <c r="AQ188" s="35">
        <v>0.92</v>
      </c>
      <c r="AR188" s="35">
        <v>0.08</v>
      </c>
      <c r="AS188" s="35">
        <v>35</v>
      </c>
      <c r="AT188" s="55">
        <v>72790</v>
      </c>
    </row>
    <row r="189" spans="1:46" x14ac:dyDescent="0.2">
      <c r="A189" s="47" t="s">
        <v>595</v>
      </c>
      <c r="B189" s="47">
        <f t="shared" si="22"/>
        <v>188</v>
      </c>
      <c r="C189" s="35">
        <v>20</v>
      </c>
      <c r="D189" s="35">
        <f t="shared" ref="D189:D196" si="25">D188+1</f>
        <v>2016</v>
      </c>
      <c r="E189" s="35" t="s">
        <v>593</v>
      </c>
      <c r="F189" s="35" t="s">
        <v>542</v>
      </c>
      <c r="G189" s="35">
        <v>620100</v>
      </c>
      <c r="H189" s="35">
        <v>1984</v>
      </c>
      <c r="I189" s="35">
        <v>32</v>
      </c>
      <c r="J189" s="35" t="s">
        <v>511</v>
      </c>
      <c r="K189" s="35">
        <v>2016</v>
      </c>
      <c r="L189" s="35">
        <v>2020</v>
      </c>
      <c r="M189" s="35" t="s">
        <v>187</v>
      </c>
      <c r="N189" s="35" t="s">
        <v>27</v>
      </c>
      <c r="O189" s="35">
        <v>0</v>
      </c>
      <c r="P189" s="55">
        <v>1</v>
      </c>
      <c r="Q189" s="53">
        <v>746723</v>
      </c>
      <c r="R189" s="75">
        <v>69810</v>
      </c>
      <c r="S189" s="75">
        <v>43424</v>
      </c>
      <c r="T189" s="75">
        <v>58224</v>
      </c>
      <c r="U189" s="75">
        <v>446980</v>
      </c>
      <c r="V189" s="75">
        <v>62844</v>
      </c>
      <c r="W189" s="54">
        <v>55010</v>
      </c>
      <c r="X189" s="53">
        <v>1052450</v>
      </c>
      <c r="Y189" s="75">
        <v>442075</v>
      </c>
      <c r="Z189" s="75">
        <v>-169945</v>
      </c>
      <c r="AA189" s="75">
        <v>123871</v>
      </c>
      <c r="AB189" s="75">
        <v>927458</v>
      </c>
      <c r="AC189" s="75">
        <v>496316</v>
      </c>
      <c r="AD189" s="75">
        <v>15114</v>
      </c>
      <c r="AE189" s="75">
        <v>297771</v>
      </c>
      <c r="AF189" s="75">
        <v>18583</v>
      </c>
      <c r="AG189" s="75">
        <v>452813</v>
      </c>
      <c r="AH189" s="75">
        <v>88624</v>
      </c>
      <c r="AI189" s="54">
        <v>474645</v>
      </c>
      <c r="AJ189" s="47">
        <v>9</v>
      </c>
      <c r="AK189" s="35">
        <v>7.51</v>
      </c>
      <c r="AL189" s="35">
        <v>5.53</v>
      </c>
      <c r="AM189" s="35">
        <v>9.82</v>
      </c>
      <c r="AN189" s="35">
        <v>0.29000000000000004</v>
      </c>
      <c r="AO189" s="55">
        <v>6207</v>
      </c>
      <c r="AP189" s="47">
        <v>2.0499999999999998</v>
      </c>
      <c r="AQ189" s="35">
        <v>0.84000000000000008</v>
      </c>
      <c r="AR189" s="35">
        <v>0.16</v>
      </c>
      <c r="AS189" s="35">
        <v>33.260000000000005</v>
      </c>
      <c r="AT189" s="55">
        <v>72010</v>
      </c>
    </row>
    <row r="190" spans="1:46" x14ac:dyDescent="0.2">
      <c r="A190" s="47" t="s">
        <v>596</v>
      </c>
      <c r="B190" s="47">
        <f>B189+1</f>
        <v>189</v>
      </c>
      <c r="C190" s="35">
        <v>20</v>
      </c>
      <c r="D190" s="35">
        <f t="shared" si="25"/>
        <v>2017</v>
      </c>
      <c r="E190" s="35" t="s">
        <v>593</v>
      </c>
      <c r="F190" s="35" t="s">
        <v>542</v>
      </c>
      <c r="G190" s="35">
        <v>620100</v>
      </c>
      <c r="H190" s="35">
        <v>1984</v>
      </c>
      <c r="I190" s="35">
        <v>33</v>
      </c>
      <c r="J190" s="35" t="s">
        <v>511</v>
      </c>
      <c r="K190" s="35">
        <v>2016</v>
      </c>
      <c r="L190" s="35">
        <v>2020</v>
      </c>
      <c r="M190" s="35" t="s">
        <v>187</v>
      </c>
      <c r="N190" s="35" t="s">
        <v>27</v>
      </c>
      <c r="O190" s="35">
        <v>1</v>
      </c>
      <c r="P190" s="55">
        <v>1</v>
      </c>
      <c r="Q190" s="53">
        <v>740902</v>
      </c>
      <c r="R190" s="75">
        <v>63624</v>
      </c>
      <c r="S190" s="75">
        <v>34333</v>
      </c>
      <c r="T190" s="75">
        <v>48267</v>
      </c>
      <c r="U190" s="75">
        <v>416688</v>
      </c>
      <c r="V190" s="75">
        <v>38614</v>
      </c>
      <c r="W190" s="54">
        <v>49690</v>
      </c>
      <c r="X190" s="53">
        <v>1546309</v>
      </c>
      <c r="Y190" s="75">
        <v>572485</v>
      </c>
      <c r="Z190" s="75">
        <v>152808</v>
      </c>
      <c r="AA190" s="75">
        <v>743665</v>
      </c>
      <c r="AB190" s="75">
        <v>802644</v>
      </c>
      <c r="AC190" s="75">
        <v>484629</v>
      </c>
      <c r="AD190" s="75">
        <v>23951</v>
      </c>
      <c r="AE190" s="75">
        <v>181944</v>
      </c>
      <c r="AF190" s="75">
        <v>147760</v>
      </c>
      <c r="AG190" s="75">
        <v>540562</v>
      </c>
      <c r="AH190" s="75">
        <v>237583</v>
      </c>
      <c r="AI190" s="54">
        <v>262082</v>
      </c>
      <c r="AJ190" s="47">
        <v>8.2299999999999986</v>
      </c>
      <c r="AK190" s="35">
        <v>6.24</v>
      </c>
      <c r="AL190" s="35">
        <v>3.12</v>
      </c>
      <c r="AM190" s="35">
        <v>6</v>
      </c>
      <c r="AN190" s="35">
        <v>0.57999999999999996</v>
      </c>
      <c r="AO190" s="55">
        <v>5894</v>
      </c>
      <c r="AP190" s="47">
        <v>1.48</v>
      </c>
      <c r="AQ190" s="35">
        <v>0.69000000000000006</v>
      </c>
      <c r="AR190" s="35">
        <v>0.31000000000000005</v>
      </c>
      <c r="AS190" s="35">
        <v>26.82</v>
      </c>
      <c r="AT190" s="55">
        <v>70700</v>
      </c>
    </row>
    <row r="191" spans="1:46" x14ac:dyDescent="0.2">
      <c r="A191" s="47" t="s">
        <v>597</v>
      </c>
      <c r="B191" s="47">
        <f t="shared" ref="B191:B220" si="26">B190+1</f>
        <v>190</v>
      </c>
      <c r="C191" s="35">
        <v>20</v>
      </c>
      <c r="D191" s="35">
        <f t="shared" si="25"/>
        <v>2018</v>
      </c>
      <c r="E191" s="35" t="s">
        <v>593</v>
      </c>
      <c r="F191" s="35" t="s">
        <v>542</v>
      </c>
      <c r="G191" s="35">
        <v>620100</v>
      </c>
      <c r="H191" s="35">
        <v>1984</v>
      </c>
      <c r="I191" s="35">
        <v>34</v>
      </c>
      <c r="J191" s="35" t="s">
        <v>511</v>
      </c>
      <c r="K191" s="35">
        <v>2016</v>
      </c>
      <c r="L191" s="35">
        <v>2020</v>
      </c>
      <c r="M191" s="35" t="s">
        <v>187</v>
      </c>
      <c r="N191" s="35" t="s">
        <v>27</v>
      </c>
      <c r="O191" s="35">
        <v>2</v>
      </c>
      <c r="P191" s="55">
        <v>1</v>
      </c>
      <c r="Q191" s="53">
        <v>854513</v>
      </c>
      <c r="R191" s="75">
        <v>82388</v>
      </c>
      <c r="S191" s="75">
        <v>35465</v>
      </c>
      <c r="T191" s="75">
        <v>52968</v>
      </c>
      <c r="U191" s="75">
        <v>489238</v>
      </c>
      <c r="V191" s="75">
        <v>51894</v>
      </c>
      <c r="W191" s="54">
        <v>64885</v>
      </c>
      <c r="X191" s="53">
        <v>1564666</v>
      </c>
      <c r="Y191" s="75">
        <v>616483</v>
      </c>
      <c r="Z191" s="75">
        <v>86012</v>
      </c>
      <c r="AA191" s="75">
        <v>735939</v>
      </c>
      <c r="AB191" s="75">
        <v>828727</v>
      </c>
      <c r="AC191" s="75">
        <v>527435</v>
      </c>
      <c r="AD191" s="75">
        <v>15415</v>
      </c>
      <c r="AE191" s="75">
        <v>152758</v>
      </c>
      <c r="AF191" s="75">
        <v>161852</v>
      </c>
      <c r="AG191" s="75">
        <v>550976</v>
      </c>
      <c r="AH191" s="75">
        <v>182815</v>
      </c>
      <c r="AI191" s="54">
        <v>277751</v>
      </c>
      <c r="AJ191" s="47">
        <v>9.31</v>
      </c>
      <c r="AK191" s="35">
        <v>5.99</v>
      </c>
      <c r="AL191" s="35">
        <v>3.3899999999999997</v>
      </c>
      <c r="AM191" s="35">
        <v>5.75</v>
      </c>
      <c r="AN191" s="35">
        <v>0.39</v>
      </c>
      <c r="AO191" s="55">
        <v>6651</v>
      </c>
      <c r="AP191" s="47">
        <v>1.5</v>
      </c>
      <c r="AQ191" s="35">
        <v>0.75000000000000011</v>
      </c>
      <c r="AR191" s="35">
        <v>0.25</v>
      </c>
      <c r="AS191" s="35">
        <v>28.49</v>
      </c>
      <c r="AT191" s="55">
        <v>73560</v>
      </c>
    </row>
    <row r="192" spans="1:46" x14ac:dyDescent="0.2">
      <c r="A192" s="47" t="s">
        <v>598</v>
      </c>
      <c r="B192" s="47">
        <f t="shared" si="26"/>
        <v>191</v>
      </c>
      <c r="C192" s="35">
        <v>20</v>
      </c>
      <c r="D192" s="35">
        <f t="shared" si="25"/>
        <v>2019</v>
      </c>
      <c r="E192" s="35" t="s">
        <v>593</v>
      </c>
      <c r="F192" s="35" t="s">
        <v>542</v>
      </c>
      <c r="G192" s="35">
        <v>620100</v>
      </c>
      <c r="H192" s="35">
        <v>1984</v>
      </c>
      <c r="I192" s="35">
        <v>35</v>
      </c>
      <c r="J192" s="35" t="s">
        <v>511</v>
      </c>
      <c r="K192" s="35">
        <v>2016</v>
      </c>
      <c r="L192" s="35">
        <v>2020</v>
      </c>
      <c r="M192" s="35" t="s">
        <v>187</v>
      </c>
      <c r="N192" s="35" t="s">
        <v>27</v>
      </c>
      <c r="O192" s="35">
        <v>3</v>
      </c>
      <c r="P192" s="55">
        <v>1</v>
      </c>
      <c r="Q192" s="53">
        <v>878760</v>
      </c>
      <c r="R192" s="75">
        <v>90216</v>
      </c>
      <c r="S192" s="75">
        <v>14734</v>
      </c>
      <c r="T192" s="75">
        <v>33629</v>
      </c>
      <c r="U192" s="75">
        <v>517553</v>
      </c>
      <c r="V192" s="75">
        <v>22886</v>
      </c>
      <c r="W192" s="54">
        <v>71321</v>
      </c>
      <c r="X192" s="53">
        <v>1750109</v>
      </c>
      <c r="Y192" s="75">
        <v>599117</v>
      </c>
      <c r="Z192" s="75">
        <v>265807</v>
      </c>
      <c r="AA192" s="75">
        <v>883339</v>
      </c>
      <c r="AB192" s="75">
        <v>866770</v>
      </c>
      <c r="AC192" s="75">
        <v>531852</v>
      </c>
      <c r="AD192" s="75">
        <v>16433</v>
      </c>
      <c r="AE192" s="75">
        <v>161484</v>
      </c>
      <c r="AF192" s="75">
        <v>156700</v>
      </c>
      <c r="AG192" s="75">
        <v>616839</v>
      </c>
      <c r="AH192" s="75">
        <v>323898</v>
      </c>
      <c r="AI192" s="54">
        <v>249931</v>
      </c>
      <c r="AJ192" s="47">
        <v>9.93</v>
      </c>
      <c r="AK192" s="35">
        <v>3.7</v>
      </c>
      <c r="AL192" s="35">
        <v>1.92</v>
      </c>
      <c r="AM192" s="35">
        <v>2.46</v>
      </c>
      <c r="AN192" s="35">
        <v>0.71000000000000008</v>
      </c>
      <c r="AO192" s="55">
        <v>7070</v>
      </c>
      <c r="AP192" s="47">
        <v>1.41</v>
      </c>
      <c r="AQ192" s="35">
        <v>0.66000000000000014</v>
      </c>
      <c r="AR192" s="35">
        <v>0.34</v>
      </c>
      <c r="AS192" s="35">
        <v>32.25</v>
      </c>
      <c r="AT192" s="55">
        <v>73200</v>
      </c>
    </row>
    <row r="193" spans="1:46" x14ac:dyDescent="0.2">
      <c r="A193" s="47" t="s">
        <v>599</v>
      </c>
      <c r="B193" s="47">
        <f t="shared" si="26"/>
        <v>192</v>
      </c>
      <c r="C193" s="35">
        <v>20</v>
      </c>
      <c r="D193" s="35">
        <f t="shared" si="25"/>
        <v>2020</v>
      </c>
      <c r="E193" s="35" t="s">
        <v>593</v>
      </c>
      <c r="F193" s="35" t="s">
        <v>542</v>
      </c>
      <c r="G193" s="35">
        <v>620100</v>
      </c>
      <c r="H193" s="35">
        <v>1984</v>
      </c>
      <c r="I193" s="35">
        <v>36</v>
      </c>
      <c r="J193" s="35" t="s">
        <v>511</v>
      </c>
      <c r="K193" s="35">
        <v>2016</v>
      </c>
      <c r="L193" s="35">
        <v>2020</v>
      </c>
      <c r="M193" s="35" t="s">
        <v>187</v>
      </c>
      <c r="N193" s="35" t="s">
        <v>27</v>
      </c>
      <c r="O193" s="35">
        <v>4</v>
      </c>
      <c r="P193" s="55">
        <v>1</v>
      </c>
      <c r="Q193" s="53">
        <v>881805</v>
      </c>
      <c r="R193" s="75">
        <v>99779</v>
      </c>
      <c r="S193" s="75">
        <v>165887</v>
      </c>
      <c r="T193" s="75">
        <v>61058</v>
      </c>
      <c r="U193" s="75">
        <v>519145</v>
      </c>
      <c r="V193" s="75">
        <v>59713</v>
      </c>
      <c r="W193" s="54">
        <v>204608</v>
      </c>
      <c r="X193" s="53">
        <v>1721838</v>
      </c>
      <c r="Y193" s="75">
        <v>808190</v>
      </c>
      <c r="Z193" s="75">
        <v>205627</v>
      </c>
      <c r="AA193" s="75">
        <v>867775</v>
      </c>
      <c r="AB193" s="75">
        <v>854063</v>
      </c>
      <c r="AC193" s="75">
        <v>562413</v>
      </c>
      <c r="AD193" s="75">
        <v>18521</v>
      </c>
      <c r="AE193" s="75">
        <v>110083</v>
      </c>
      <c r="AF193" s="75">
        <v>20143</v>
      </c>
      <c r="AG193" s="75">
        <v>580031</v>
      </c>
      <c r="AH193" s="75">
        <v>263299</v>
      </c>
      <c r="AI193" s="54">
        <v>274032</v>
      </c>
      <c r="AJ193" s="47">
        <v>10.88</v>
      </c>
      <c r="AK193" s="35">
        <v>6.6599999999999993</v>
      </c>
      <c r="AL193" s="35">
        <v>3.55</v>
      </c>
      <c r="AM193" s="35">
        <v>20.53</v>
      </c>
      <c r="AN193" s="35">
        <v>0.39</v>
      </c>
      <c r="AO193" s="55">
        <v>7205</v>
      </c>
      <c r="AP193" s="47">
        <v>1.47</v>
      </c>
      <c r="AQ193" s="35">
        <v>0.69000000000000006</v>
      </c>
      <c r="AR193" s="35">
        <v>0.31000000000000005</v>
      </c>
      <c r="AS193" s="35">
        <v>39.21</v>
      </c>
      <c r="AT193" s="55">
        <v>72050</v>
      </c>
    </row>
    <row r="194" spans="1:46" x14ac:dyDescent="0.2">
      <c r="A194" s="47" t="s">
        <v>600</v>
      </c>
      <c r="B194" s="47">
        <f t="shared" si="26"/>
        <v>193</v>
      </c>
      <c r="C194" s="35">
        <v>20</v>
      </c>
      <c r="D194" s="35">
        <f t="shared" si="25"/>
        <v>2021</v>
      </c>
      <c r="E194" s="35" t="s">
        <v>593</v>
      </c>
      <c r="F194" s="35" t="s">
        <v>542</v>
      </c>
      <c r="G194" s="35">
        <v>620100</v>
      </c>
      <c r="H194" s="35">
        <v>1984</v>
      </c>
      <c r="I194" s="35">
        <v>37</v>
      </c>
      <c r="J194" s="35" t="s">
        <v>511</v>
      </c>
      <c r="K194" s="35">
        <v>2016</v>
      </c>
      <c r="L194" s="35">
        <v>2020</v>
      </c>
      <c r="M194" s="35" t="s">
        <v>187</v>
      </c>
      <c r="N194" s="35" t="s">
        <v>27</v>
      </c>
      <c r="O194" s="35">
        <v>0</v>
      </c>
      <c r="P194" s="55">
        <v>0</v>
      </c>
      <c r="Q194" s="53">
        <v>919151</v>
      </c>
      <c r="R194" s="75">
        <v>120259</v>
      </c>
      <c r="S194" s="75">
        <v>55652</v>
      </c>
      <c r="T194" s="75">
        <v>86171</v>
      </c>
      <c r="U194" s="75">
        <v>566824</v>
      </c>
      <c r="V194" s="75">
        <v>68505</v>
      </c>
      <c r="W194" s="54">
        <v>89740</v>
      </c>
      <c r="X194" s="53">
        <v>1770272</v>
      </c>
      <c r="Y194" s="75">
        <v>768183</v>
      </c>
      <c r="Z194" s="75">
        <v>253241</v>
      </c>
      <c r="AA194" s="75">
        <v>882780</v>
      </c>
      <c r="AB194" s="75">
        <v>887492</v>
      </c>
      <c r="AC194" s="75">
        <v>561255</v>
      </c>
      <c r="AD194" s="75">
        <v>20068</v>
      </c>
      <c r="AE194" s="75">
        <v>99258</v>
      </c>
      <c r="AF194" s="75">
        <v>22369</v>
      </c>
      <c r="AG194" s="75">
        <v>677961</v>
      </c>
      <c r="AH194" s="75">
        <v>253304</v>
      </c>
      <c r="AI194" s="54">
        <v>209531</v>
      </c>
      <c r="AJ194" s="47">
        <v>12.629999999999999</v>
      </c>
      <c r="AK194" s="35">
        <v>9.0500000000000007</v>
      </c>
      <c r="AL194" s="35">
        <v>4.87</v>
      </c>
      <c r="AM194" s="35">
        <v>7.24</v>
      </c>
      <c r="AN194" s="35">
        <v>0.46</v>
      </c>
      <c r="AO194" s="55">
        <v>7263</v>
      </c>
      <c r="AP194" s="47">
        <v>1.31</v>
      </c>
      <c r="AQ194" s="35">
        <v>0.73000000000000009</v>
      </c>
      <c r="AR194" s="35">
        <v>0.27</v>
      </c>
      <c r="AS194" s="35">
        <v>31.56</v>
      </c>
      <c r="AT194" s="55">
        <v>78040</v>
      </c>
    </row>
    <row r="195" spans="1:46" x14ac:dyDescent="0.2">
      <c r="A195" s="47" t="s">
        <v>601</v>
      </c>
      <c r="B195" s="47">
        <f t="shared" si="26"/>
        <v>194</v>
      </c>
      <c r="C195" s="35">
        <v>20</v>
      </c>
      <c r="D195" s="35">
        <f t="shared" si="25"/>
        <v>2022</v>
      </c>
      <c r="E195" s="35" t="s">
        <v>593</v>
      </c>
      <c r="F195" s="35" t="s">
        <v>542</v>
      </c>
      <c r="G195" s="35">
        <v>620100</v>
      </c>
      <c r="H195" s="35">
        <v>1984</v>
      </c>
      <c r="I195" s="35">
        <v>38</v>
      </c>
      <c r="J195" s="35" t="s">
        <v>511</v>
      </c>
      <c r="K195" s="35">
        <v>2016</v>
      </c>
      <c r="L195" s="35">
        <v>2020</v>
      </c>
      <c r="M195" s="35" t="s">
        <v>187</v>
      </c>
      <c r="N195" s="35" t="s">
        <v>27</v>
      </c>
      <c r="O195" s="35">
        <v>0</v>
      </c>
      <c r="P195" s="55">
        <v>0</v>
      </c>
      <c r="Q195" s="53">
        <v>927808</v>
      </c>
      <c r="R195" s="75">
        <v>85980</v>
      </c>
      <c r="S195" s="75">
        <v>101127</v>
      </c>
      <c r="T195" s="75">
        <v>30658</v>
      </c>
      <c r="U195" s="75">
        <v>566074</v>
      </c>
      <c r="V195" s="75">
        <v>113097</v>
      </c>
      <c r="W195" s="54">
        <v>156449</v>
      </c>
      <c r="X195" s="53">
        <v>2235652</v>
      </c>
      <c r="Y195" s="75">
        <v>863549</v>
      </c>
      <c r="Z195" s="75">
        <v>610401</v>
      </c>
      <c r="AA195" s="75">
        <v>1291911</v>
      </c>
      <c r="AB195" s="75">
        <v>943741</v>
      </c>
      <c r="AC195" s="75">
        <v>572459</v>
      </c>
      <c r="AD195" s="75">
        <v>25579</v>
      </c>
      <c r="AE195" s="75">
        <v>125676</v>
      </c>
      <c r="AF195" s="75">
        <v>26559</v>
      </c>
      <c r="AG195" s="75">
        <v>659216</v>
      </c>
      <c r="AH195" s="75">
        <v>633258</v>
      </c>
      <c r="AI195" s="54">
        <v>284525</v>
      </c>
      <c r="AJ195" s="47">
        <v>8.9</v>
      </c>
      <c r="AK195" s="35">
        <v>3.17</v>
      </c>
      <c r="AL195" s="35">
        <v>1.37</v>
      </c>
      <c r="AM195" s="35">
        <v>11.709999999999999</v>
      </c>
      <c r="AN195" s="35">
        <v>0.85000000000000009</v>
      </c>
      <c r="AO195" s="55">
        <v>7963</v>
      </c>
      <c r="AP195" s="47">
        <v>1.43</v>
      </c>
      <c r="AQ195" s="35">
        <v>0.51</v>
      </c>
      <c r="AR195" s="35">
        <v>0.49</v>
      </c>
      <c r="AS195" s="35">
        <v>14.209999999999999</v>
      </c>
      <c r="AT195" s="55">
        <v>71090</v>
      </c>
    </row>
    <row r="196" spans="1:46" x14ac:dyDescent="0.2">
      <c r="A196" s="56" t="s">
        <v>602</v>
      </c>
      <c r="B196" s="56">
        <f t="shared" si="26"/>
        <v>195</v>
      </c>
      <c r="C196" s="45">
        <v>20</v>
      </c>
      <c r="D196" s="45">
        <f t="shared" si="25"/>
        <v>2023</v>
      </c>
      <c r="E196" s="45" t="s">
        <v>593</v>
      </c>
      <c r="F196" s="45" t="s">
        <v>542</v>
      </c>
      <c r="G196" s="45">
        <v>620100</v>
      </c>
      <c r="H196" s="45">
        <v>1984</v>
      </c>
      <c r="I196" s="45">
        <v>39</v>
      </c>
      <c r="J196" s="45" t="s">
        <v>511</v>
      </c>
      <c r="K196" s="45">
        <v>2016</v>
      </c>
      <c r="L196" s="45">
        <v>2020</v>
      </c>
      <c r="M196" s="45" t="s">
        <v>187</v>
      </c>
      <c r="N196" s="45" t="s">
        <v>27</v>
      </c>
      <c r="O196" s="45">
        <v>0</v>
      </c>
      <c r="P196" s="60">
        <v>0</v>
      </c>
      <c r="Q196" s="57">
        <v>995206</v>
      </c>
      <c r="R196" s="58">
        <v>62476</v>
      </c>
      <c r="S196" s="58">
        <v>-106295</v>
      </c>
      <c r="T196" s="58">
        <v>-4169</v>
      </c>
      <c r="U196" s="58">
        <v>582047</v>
      </c>
      <c r="V196" s="58">
        <v>-122202</v>
      </c>
      <c r="W196" s="59">
        <v>-39650</v>
      </c>
      <c r="X196" s="57">
        <v>2945756</v>
      </c>
      <c r="Y196" s="58">
        <v>528795</v>
      </c>
      <c r="Z196" s="58">
        <v>1477189</v>
      </c>
      <c r="AA196" s="58">
        <v>1913461</v>
      </c>
      <c r="AB196" s="58">
        <v>1027616</v>
      </c>
      <c r="AC196" s="58">
        <v>557542</v>
      </c>
      <c r="AD196" s="58">
        <v>58876</v>
      </c>
      <c r="AE196" s="58">
        <v>152566</v>
      </c>
      <c r="AF196" s="58">
        <v>47440</v>
      </c>
      <c r="AG196" s="58">
        <v>883689</v>
      </c>
      <c r="AH196" s="58">
        <v>1432447</v>
      </c>
      <c r="AI196" s="59">
        <v>143927</v>
      </c>
      <c r="AJ196" s="56">
        <v>5.99</v>
      </c>
      <c r="AK196" s="45">
        <v>-0.4</v>
      </c>
      <c r="AL196" s="45">
        <v>-0.14000000000000001</v>
      </c>
      <c r="AM196" s="45">
        <v>-20.100000000000001</v>
      </c>
      <c r="AN196" s="45">
        <v>3.08</v>
      </c>
      <c r="AO196" s="60">
        <v>8585</v>
      </c>
      <c r="AP196" s="56">
        <v>1.1600000000000001</v>
      </c>
      <c r="AQ196" s="45">
        <v>0.38000000000000006</v>
      </c>
      <c r="AR196" s="45">
        <v>0.62000000000000011</v>
      </c>
      <c r="AS196" s="45">
        <v>12.91</v>
      </c>
      <c r="AT196" s="60">
        <v>67800</v>
      </c>
    </row>
    <row r="197" spans="1:46" x14ac:dyDescent="0.2">
      <c r="A197" s="47" t="s">
        <v>603</v>
      </c>
      <c r="B197" s="47">
        <f t="shared" si="26"/>
        <v>196</v>
      </c>
      <c r="C197" s="35">
        <v>21</v>
      </c>
      <c r="D197" s="35">
        <v>2016</v>
      </c>
      <c r="E197" s="35" t="s">
        <v>445</v>
      </c>
      <c r="F197" s="35" t="s">
        <v>29</v>
      </c>
      <c r="G197" s="35">
        <v>749093</v>
      </c>
      <c r="H197" s="35">
        <v>2016</v>
      </c>
      <c r="I197" s="35">
        <v>0</v>
      </c>
      <c r="J197" s="35" t="s">
        <v>390</v>
      </c>
      <c r="K197" s="35">
        <v>2016</v>
      </c>
      <c r="L197" s="35">
        <v>2023</v>
      </c>
      <c r="M197" s="35" t="s">
        <v>187</v>
      </c>
      <c r="N197" s="35" t="s">
        <v>27</v>
      </c>
      <c r="O197" s="35">
        <v>0</v>
      </c>
      <c r="P197" s="55">
        <v>1</v>
      </c>
      <c r="Q197" s="53">
        <v>96559</v>
      </c>
      <c r="R197" s="75">
        <v>40295</v>
      </c>
      <c r="S197" s="75">
        <v>24405</v>
      </c>
      <c r="T197" s="75">
        <v>39123</v>
      </c>
      <c r="U197" s="75">
        <v>44612</v>
      </c>
      <c r="V197" s="75">
        <v>38973</v>
      </c>
      <c r="W197" s="54">
        <v>25577</v>
      </c>
      <c r="X197" s="53">
        <v>62147</v>
      </c>
      <c r="Y197" s="75">
        <v>26404</v>
      </c>
      <c r="Z197" s="75">
        <v>-7915</v>
      </c>
      <c r="AA197" s="75">
        <v>4482</v>
      </c>
      <c r="AB197" s="75">
        <v>57024</v>
      </c>
      <c r="AC197" s="75">
        <v>48720</v>
      </c>
      <c r="AD197" s="75">
        <v>0</v>
      </c>
      <c r="AE197" s="75">
        <v>8304</v>
      </c>
      <c r="AF197" s="75">
        <v>0</v>
      </c>
      <c r="AG197" s="75">
        <v>35237</v>
      </c>
      <c r="AH197" s="75">
        <v>0</v>
      </c>
      <c r="AI197" s="54">
        <v>21787</v>
      </c>
      <c r="AJ197" s="47">
        <v>41.720000000000006</v>
      </c>
      <c r="AK197" s="35"/>
      <c r="AL197" s="35">
        <v>62.949999999999996</v>
      </c>
      <c r="AM197" s="35">
        <v>92.43</v>
      </c>
      <c r="AN197" s="35">
        <v>0.01</v>
      </c>
      <c r="AO197" s="55">
        <v>2</v>
      </c>
      <c r="AP197" s="47">
        <v>1.62</v>
      </c>
      <c r="AQ197" s="35">
        <v>1</v>
      </c>
      <c r="AR197" s="35">
        <v>0</v>
      </c>
      <c r="AS197" s="35">
        <v>47.57</v>
      </c>
      <c r="AT197" s="55">
        <v>22310</v>
      </c>
    </row>
    <row r="198" spans="1:46" x14ac:dyDescent="0.2">
      <c r="A198" s="47" t="s">
        <v>604</v>
      </c>
      <c r="B198" s="47">
        <f t="shared" si="26"/>
        <v>197</v>
      </c>
      <c r="C198" s="35">
        <v>21</v>
      </c>
      <c r="D198" s="35">
        <f>D197+1</f>
        <v>2017</v>
      </c>
      <c r="E198" s="35" t="s">
        <v>445</v>
      </c>
      <c r="F198" s="35" t="s">
        <v>29</v>
      </c>
      <c r="G198" s="35">
        <v>749093</v>
      </c>
      <c r="H198" s="35">
        <v>2016</v>
      </c>
      <c r="I198" s="35">
        <v>1</v>
      </c>
      <c r="J198" s="35" t="s">
        <v>390</v>
      </c>
      <c r="K198" s="35">
        <v>2016</v>
      </c>
      <c r="L198" s="35">
        <v>2023</v>
      </c>
      <c r="M198" s="35" t="s">
        <v>187</v>
      </c>
      <c r="N198" s="35" t="s">
        <v>27</v>
      </c>
      <c r="O198" s="35">
        <v>1</v>
      </c>
      <c r="P198" s="55">
        <v>1</v>
      </c>
      <c r="Q198" s="53">
        <v>148974</v>
      </c>
      <c r="R198" s="75">
        <v>38516</v>
      </c>
      <c r="S198" s="75">
        <v>20223</v>
      </c>
      <c r="T198" s="75">
        <v>31703</v>
      </c>
      <c r="U198" s="75">
        <v>59322</v>
      </c>
      <c r="V198" s="75">
        <v>31067</v>
      </c>
      <c r="W198" s="54">
        <v>27036</v>
      </c>
      <c r="X198" s="53">
        <v>106159</v>
      </c>
      <c r="Y198" s="75">
        <v>46629</v>
      </c>
      <c r="Z198" s="75">
        <v>7832</v>
      </c>
      <c r="AA198" s="75">
        <v>41708</v>
      </c>
      <c r="AB198" s="75">
        <v>60130</v>
      </c>
      <c r="AC198" s="75">
        <v>50936</v>
      </c>
      <c r="AD198" s="75">
        <v>0</v>
      </c>
      <c r="AE198" s="75">
        <v>9194</v>
      </c>
      <c r="AF198" s="75">
        <v>0</v>
      </c>
      <c r="AG198" s="75">
        <v>37322</v>
      </c>
      <c r="AH198" s="75">
        <v>12983</v>
      </c>
      <c r="AI198" s="54">
        <v>22808</v>
      </c>
      <c r="AJ198" s="47">
        <v>25.52</v>
      </c>
      <c r="AK198" s="35">
        <v>21</v>
      </c>
      <c r="AL198" s="35">
        <v>29.86</v>
      </c>
      <c r="AM198" s="35">
        <v>43.37</v>
      </c>
      <c r="AN198" s="35">
        <v>0.37000000000000005</v>
      </c>
      <c r="AO198" s="55">
        <v>3</v>
      </c>
      <c r="AP198" s="47">
        <v>1.61</v>
      </c>
      <c r="AQ198" s="35">
        <v>0.7400000000000001</v>
      </c>
      <c r="AR198" s="35">
        <v>0.26</v>
      </c>
      <c r="AS198" s="35">
        <v>30.68</v>
      </c>
      <c r="AT198" s="55">
        <v>19770</v>
      </c>
    </row>
    <row r="199" spans="1:46" x14ac:dyDescent="0.2">
      <c r="A199" s="47" t="s">
        <v>605</v>
      </c>
      <c r="B199" s="47">
        <f t="shared" si="26"/>
        <v>198</v>
      </c>
      <c r="C199" s="35">
        <v>21</v>
      </c>
      <c r="D199" s="35">
        <f t="shared" ref="D199:D203" si="27">D198+1</f>
        <v>2018</v>
      </c>
      <c r="E199" s="35" t="s">
        <v>445</v>
      </c>
      <c r="F199" s="35" t="s">
        <v>29</v>
      </c>
      <c r="G199" s="35">
        <v>749093</v>
      </c>
      <c r="H199" s="35">
        <v>2016</v>
      </c>
      <c r="I199" s="35">
        <v>2</v>
      </c>
      <c r="J199" s="35" t="s">
        <v>390</v>
      </c>
      <c r="K199" s="35">
        <v>2016</v>
      </c>
      <c r="L199" s="35">
        <v>2023</v>
      </c>
      <c r="M199" s="35" t="s">
        <v>187</v>
      </c>
      <c r="N199" s="35" t="s">
        <v>27</v>
      </c>
      <c r="O199" s="35">
        <v>2</v>
      </c>
      <c r="P199" s="55">
        <v>1</v>
      </c>
      <c r="Q199" s="53">
        <v>236767</v>
      </c>
      <c r="R199" s="75">
        <v>29986</v>
      </c>
      <c r="S199" s="75">
        <v>9184</v>
      </c>
      <c r="T199" s="75">
        <v>16705</v>
      </c>
      <c r="U199" s="75">
        <v>57150</v>
      </c>
      <c r="V199" s="75">
        <v>15594</v>
      </c>
      <c r="W199" s="54">
        <v>22465</v>
      </c>
      <c r="X199" s="53">
        <v>186064</v>
      </c>
      <c r="Y199" s="75">
        <v>55812</v>
      </c>
      <c r="Z199" s="75">
        <v>17543</v>
      </c>
      <c r="AA199" s="75">
        <v>69855</v>
      </c>
      <c r="AB199" s="75">
        <v>113050</v>
      </c>
      <c r="AC199" s="75">
        <v>83498</v>
      </c>
      <c r="AD199" s="75">
        <v>0</v>
      </c>
      <c r="AE199" s="75">
        <v>29552</v>
      </c>
      <c r="AF199" s="75">
        <v>0</v>
      </c>
      <c r="AG199" s="75">
        <v>80473</v>
      </c>
      <c r="AH199" s="75">
        <v>35053</v>
      </c>
      <c r="AI199" s="54">
        <v>32577</v>
      </c>
      <c r="AJ199" s="47">
        <v>11.97</v>
      </c>
      <c r="AK199" s="35">
        <v>6.67</v>
      </c>
      <c r="AL199" s="35">
        <v>8.98</v>
      </c>
      <c r="AM199" s="35">
        <v>16.459999999999997</v>
      </c>
      <c r="AN199" s="35">
        <v>0.84000000000000008</v>
      </c>
      <c r="AO199" s="55">
        <v>3</v>
      </c>
      <c r="AP199" s="47">
        <v>1.4</v>
      </c>
      <c r="AQ199" s="35">
        <v>0.70000000000000007</v>
      </c>
      <c r="AR199" s="35">
        <v>0.30000000000000004</v>
      </c>
      <c r="AS199" s="35">
        <v>13.47</v>
      </c>
      <c r="AT199" s="55">
        <v>19050</v>
      </c>
    </row>
    <row r="200" spans="1:46" x14ac:dyDescent="0.2">
      <c r="A200" s="47" t="s">
        <v>606</v>
      </c>
      <c r="B200" s="47">
        <f t="shared" si="26"/>
        <v>199</v>
      </c>
      <c r="C200" s="35">
        <v>21</v>
      </c>
      <c r="D200" s="35">
        <f t="shared" si="27"/>
        <v>2019</v>
      </c>
      <c r="E200" s="35" t="s">
        <v>445</v>
      </c>
      <c r="F200" s="35" t="s">
        <v>29</v>
      </c>
      <c r="G200" s="35">
        <v>749093</v>
      </c>
      <c r="H200" s="35">
        <v>2016</v>
      </c>
      <c r="I200" s="35">
        <v>3</v>
      </c>
      <c r="J200" s="35" t="s">
        <v>390</v>
      </c>
      <c r="K200" s="35">
        <v>2016</v>
      </c>
      <c r="L200" s="35">
        <v>2023</v>
      </c>
      <c r="M200" s="35" t="s">
        <v>187</v>
      </c>
      <c r="N200" s="35" t="s">
        <v>27</v>
      </c>
      <c r="O200" s="35">
        <v>3</v>
      </c>
      <c r="P200" s="55">
        <v>1</v>
      </c>
      <c r="Q200" s="53">
        <v>514440</v>
      </c>
      <c r="R200" s="75">
        <v>73414</v>
      </c>
      <c r="S200" s="75">
        <v>36404</v>
      </c>
      <c r="T200" s="75">
        <v>55341</v>
      </c>
      <c r="U200" s="75">
        <v>143244</v>
      </c>
      <c r="V200" s="75">
        <v>52657</v>
      </c>
      <c r="W200" s="54">
        <v>54477</v>
      </c>
      <c r="X200" s="53">
        <v>261089</v>
      </c>
      <c r="Y200" s="75">
        <v>92216</v>
      </c>
      <c r="Z200" s="75">
        <v>-14626</v>
      </c>
      <c r="AA200" s="75">
        <v>62848</v>
      </c>
      <c r="AB200" s="75">
        <v>192576</v>
      </c>
      <c r="AC200" s="75">
        <v>133476</v>
      </c>
      <c r="AD200" s="75">
        <v>0</v>
      </c>
      <c r="AE200" s="75">
        <v>59100</v>
      </c>
      <c r="AF200" s="75">
        <v>0</v>
      </c>
      <c r="AG200" s="75">
        <v>122433</v>
      </c>
      <c r="AH200" s="75">
        <v>31028</v>
      </c>
      <c r="AI200" s="54">
        <v>70143</v>
      </c>
      <c r="AJ200" s="47">
        <v>13.98</v>
      </c>
      <c r="AK200" s="35">
        <v>10.54</v>
      </c>
      <c r="AL200" s="35">
        <v>21.2</v>
      </c>
      <c r="AM200" s="35">
        <v>39.479999999999997</v>
      </c>
      <c r="AN200" s="35">
        <v>0.48000000000000004</v>
      </c>
      <c r="AO200" s="55">
        <v>8</v>
      </c>
      <c r="AP200" s="47">
        <v>1.57</v>
      </c>
      <c r="AQ200" s="35">
        <v>0.8</v>
      </c>
      <c r="AR200" s="35">
        <v>0.2</v>
      </c>
      <c r="AS200" s="35">
        <v>12.6</v>
      </c>
      <c r="AT200" s="55">
        <v>17910</v>
      </c>
    </row>
    <row r="201" spans="1:46" x14ac:dyDescent="0.2">
      <c r="A201" s="47" t="s">
        <v>607</v>
      </c>
      <c r="B201" s="47">
        <f t="shared" si="26"/>
        <v>200</v>
      </c>
      <c r="C201" s="35">
        <v>21</v>
      </c>
      <c r="D201" s="35">
        <f t="shared" si="27"/>
        <v>2020</v>
      </c>
      <c r="E201" s="35" t="s">
        <v>445</v>
      </c>
      <c r="F201" s="35" t="s">
        <v>29</v>
      </c>
      <c r="G201" s="35">
        <v>749093</v>
      </c>
      <c r="H201" s="35">
        <v>2016</v>
      </c>
      <c r="I201" s="35">
        <v>4</v>
      </c>
      <c r="J201" s="35" t="s">
        <v>390</v>
      </c>
      <c r="K201" s="35">
        <v>2016</v>
      </c>
      <c r="L201" s="35">
        <v>2023</v>
      </c>
      <c r="M201" s="35" t="s">
        <v>187</v>
      </c>
      <c r="N201" s="35" t="s">
        <v>27</v>
      </c>
      <c r="O201" s="35">
        <v>4</v>
      </c>
      <c r="P201" s="55">
        <v>1</v>
      </c>
      <c r="Q201" s="53">
        <v>734102</v>
      </c>
      <c r="R201" s="75">
        <v>73550</v>
      </c>
      <c r="S201" s="75">
        <v>30451</v>
      </c>
      <c r="T201" s="75">
        <v>52974</v>
      </c>
      <c r="U201" s="75">
        <v>175548</v>
      </c>
      <c r="V201" s="75">
        <v>45683</v>
      </c>
      <c r="W201" s="54">
        <v>51027</v>
      </c>
      <c r="X201" s="53">
        <v>661378</v>
      </c>
      <c r="Y201" s="75">
        <v>127667</v>
      </c>
      <c r="Z201" s="75">
        <v>146709</v>
      </c>
      <c r="AA201" s="75">
        <v>274407</v>
      </c>
      <c r="AB201" s="75">
        <v>365074</v>
      </c>
      <c r="AC201" s="75">
        <v>132946</v>
      </c>
      <c r="AD201" s="75">
        <v>0</v>
      </c>
      <c r="AE201" s="75">
        <v>232128</v>
      </c>
      <c r="AF201" s="75">
        <v>0</v>
      </c>
      <c r="AG201" s="75">
        <v>158588</v>
      </c>
      <c r="AH201" s="75">
        <v>353051</v>
      </c>
      <c r="AI201" s="54">
        <v>206486</v>
      </c>
      <c r="AJ201" s="47">
        <v>9.9500000000000011</v>
      </c>
      <c r="AK201" s="35">
        <v>7.1599999999999993</v>
      </c>
      <c r="AL201" s="35">
        <v>8.01</v>
      </c>
      <c r="AM201" s="35">
        <v>23.85</v>
      </c>
      <c r="AN201" s="35">
        <v>2.9699999999999998</v>
      </c>
      <c r="AO201" s="55">
        <v>6</v>
      </c>
      <c r="AP201" s="47">
        <v>2.2999999999999998</v>
      </c>
      <c r="AQ201" s="35">
        <v>0.31000000000000005</v>
      </c>
      <c r="AR201" s="35">
        <v>0.69000000000000006</v>
      </c>
      <c r="AS201" s="35">
        <v>4.4700000000000006</v>
      </c>
      <c r="AT201" s="55">
        <v>29260</v>
      </c>
    </row>
    <row r="202" spans="1:46" x14ac:dyDescent="0.2">
      <c r="A202" s="47" t="s">
        <v>608</v>
      </c>
      <c r="B202" s="47">
        <f t="shared" si="26"/>
        <v>201</v>
      </c>
      <c r="C202" s="35">
        <v>21</v>
      </c>
      <c r="D202" s="35">
        <f t="shared" si="27"/>
        <v>2021</v>
      </c>
      <c r="E202" s="35" t="s">
        <v>445</v>
      </c>
      <c r="F202" s="35" t="s">
        <v>29</v>
      </c>
      <c r="G202" s="35">
        <v>749093</v>
      </c>
      <c r="H202" s="35">
        <v>2016</v>
      </c>
      <c r="I202" s="35">
        <v>5</v>
      </c>
      <c r="J202" s="35" t="s">
        <v>390</v>
      </c>
      <c r="K202" s="35">
        <v>2016</v>
      </c>
      <c r="L202" s="35">
        <v>2023</v>
      </c>
      <c r="M202" s="35" t="s">
        <v>187</v>
      </c>
      <c r="N202" s="35" t="s">
        <v>27</v>
      </c>
      <c r="O202" s="35">
        <v>5</v>
      </c>
      <c r="P202" s="55">
        <v>1</v>
      </c>
      <c r="Q202" s="53">
        <v>1073900</v>
      </c>
      <c r="R202" s="75">
        <v>136581</v>
      </c>
      <c r="S202" s="75">
        <v>71293</v>
      </c>
      <c r="T202" s="75">
        <v>108514</v>
      </c>
      <c r="U202" s="75">
        <v>238207</v>
      </c>
      <c r="V202" s="75">
        <v>96478</v>
      </c>
      <c r="W202" s="54">
        <v>99360</v>
      </c>
      <c r="X202" s="53">
        <v>766483</v>
      </c>
      <c r="Y202" s="75">
        <v>198960</v>
      </c>
      <c r="Z202" s="75">
        <v>171096</v>
      </c>
      <c r="AA202" s="75">
        <v>346070</v>
      </c>
      <c r="AB202" s="75">
        <v>403141</v>
      </c>
      <c r="AC202" s="75">
        <v>220676</v>
      </c>
      <c r="AD202" s="75">
        <v>0</v>
      </c>
      <c r="AE202" s="75">
        <v>182465</v>
      </c>
      <c r="AF202" s="75">
        <v>9000</v>
      </c>
      <c r="AG202" s="75">
        <v>214756</v>
      </c>
      <c r="AH202" s="75">
        <v>310992</v>
      </c>
      <c r="AI202" s="54">
        <v>188385</v>
      </c>
      <c r="AJ202" s="47">
        <v>12.370000000000001</v>
      </c>
      <c r="AK202" s="35">
        <v>9.83</v>
      </c>
      <c r="AL202" s="35">
        <v>14.16</v>
      </c>
      <c r="AM202" s="35">
        <v>35.83</v>
      </c>
      <c r="AN202" s="35">
        <v>1.7800000000000002</v>
      </c>
      <c r="AO202" s="55">
        <v>3</v>
      </c>
      <c r="AP202" s="47">
        <v>1.8800000000000001</v>
      </c>
      <c r="AQ202" s="35">
        <v>0.41000000000000003</v>
      </c>
      <c r="AR202" s="35">
        <v>0.59</v>
      </c>
      <c r="AS202" s="35">
        <v>6.44</v>
      </c>
      <c r="AT202" s="55">
        <v>79400</v>
      </c>
    </row>
    <row r="203" spans="1:46" x14ac:dyDescent="0.2">
      <c r="A203" s="56" t="s">
        <v>609</v>
      </c>
      <c r="B203" s="56">
        <f t="shared" si="26"/>
        <v>202</v>
      </c>
      <c r="C203" s="45">
        <v>21</v>
      </c>
      <c r="D203" s="45">
        <f t="shared" si="27"/>
        <v>2022</v>
      </c>
      <c r="E203" s="45" t="s">
        <v>445</v>
      </c>
      <c r="F203" s="45" t="s">
        <v>29</v>
      </c>
      <c r="G203" s="45">
        <v>749093</v>
      </c>
      <c r="H203" s="45">
        <v>2016</v>
      </c>
      <c r="I203" s="45">
        <v>6</v>
      </c>
      <c r="J203" s="45" t="s">
        <v>390</v>
      </c>
      <c r="K203" s="45">
        <v>2016</v>
      </c>
      <c r="L203" s="45">
        <v>2023</v>
      </c>
      <c r="M203" s="45" t="s">
        <v>187</v>
      </c>
      <c r="N203" s="45" t="s">
        <v>27</v>
      </c>
      <c r="O203" s="45">
        <v>6</v>
      </c>
      <c r="P203" s="60">
        <v>1</v>
      </c>
      <c r="Q203" s="57">
        <v>1183216</v>
      </c>
      <c r="R203" s="58">
        <v>153499</v>
      </c>
      <c r="S203" s="58">
        <v>67263</v>
      </c>
      <c r="T203" s="58">
        <v>123742</v>
      </c>
      <c r="U203" s="58">
        <v>281714</v>
      </c>
      <c r="V203" s="58">
        <v>110473</v>
      </c>
      <c r="W203" s="59">
        <v>97020</v>
      </c>
      <c r="X203" s="57">
        <v>842171</v>
      </c>
      <c r="Y203" s="58">
        <v>266223</v>
      </c>
      <c r="Z203" s="58">
        <v>184533</v>
      </c>
      <c r="AA203" s="58">
        <v>394211</v>
      </c>
      <c r="AB203" s="58">
        <v>429577</v>
      </c>
      <c r="AC203" s="58">
        <v>301798</v>
      </c>
      <c r="AD203" s="58">
        <v>0</v>
      </c>
      <c r="AE203" s="58">
        <v>127779</v>
      </c>
      <c r="AF203" s="58">
        <v>18000</v>
      </c>
      <c r="AG203" s="58">
        <v>244092</v>
      </c>
      <c r="AH203" s="58">
        <v>271572</v>
      </c>
      <c r="AI203" s="59">
        <v>185485</v>
      </c>
      <c r="AJ203" s="56">
        <v>12.870000000000001</v>
      </c>
      <c r="AK203" s="45">
        <v>10.370000000000001</v>
      </c>
      <c r="AL203" s="45">
        <v>14.69</v>
      </c>
      <c r="AM203" s="45">
        <v>25.27</v>
      </c>
      <c r="AN203" s="45">
        <v>1.1700000000000002</v>
      </c>
      <c r="AO203" s="60">
        <v>8</v>
      </c>
      <c r="AP203" s="56">
        <v>1.7600000000000002</v>
      </c>
      <c r="AQ203" s="45">
        <v>0.47000000000000003</v>
      </c>
      <c r="AR203" s="45">
        <v>0.53</v>
      </c>
      <c r="AS203" s="45">
        <v>11.75</v>
      </c>
      <c r="AT203" s="60">
        <v>35210</v>
      </c>
    </row>
    <row r="204" spans="1:46" x14ac:dyDescent="0.2">
      <c r="A204" s="47" t="s">
        <v>610</v>
      </c>
      <c r="B204" s="47">
        <f t="shared" si="26"/>
        <v>203</v>
      </c>
      <c r="C204" s="35">
        <v>22</v>
      </c>
      <c r="D204" s="35">
        <v>2014</v>
      </c>
      <c r="E204" s="35" t="s">
        <v>413</v>
      </c>
      <c r="F204" s="35" t="s">
        <v>611</v>
      </c>
      <c r="G204" s="35">
        <v>829999</v>
      </c>
      <c r="H204" s="35">
        <v>2012</v>
      </c>
      <c r="I204" s="35">
        <v>2</v>
      </c>
      <c r="J204" s="35" t="s">
        <v>390</v>
      </c>
      <c r="K204" s="35">
        <v>2016</v>
      </c>
      <c r="L204" s="35">
        <v>2024</v>
      </c>
      <c r="M204" s="35" t="s">
        <v>187</v>
      </c>
      <c r="N204" s="35" t="s">
        <v>187</v>
      </c>
      <c r="O204" s="35">
        <v>0</v>
      </c>
      <c r="P204" s="55">
        <v>0</v>
      </c>
      <c r="Q204" s="53">
        <v>48939628</v>
      </c>
      <c r="R204" s="75">
        <v>7791962</v>
      </c>
      <c r="S204" s="75">
        <v>911915</v>
      </c>
      <c r="T204" s="75">
        <v>3156029</v>
      </c>
      <c r="U204" s="75">
        <v>34498144</v>
      </c>
      <c r="V204" s="75">
        <v>1912398</v>
      </c>
      <c r="W204" s="54">
        <v>5547848</v>
      </c>
      <c r="X204" s="53">
        <v>46804913</v>
      </c>
      <c r="Y204" s="75">
        <v>18068248</v>
      </c>
      <c r="Z204" s="75">
        <v>11226534</v>
      </c>
      <c r="AA204" s="75">
        <v>26111451</v>
      </c>
      <c r="AB204" s="75">
        <v>19770429</v>
      </c>
      <c r="AC204" s="75">
        <v>17960497</v>
      </c>
      <c r="AD204" s="75">
        <v>0</v>
      </c>
      <c r="AE204" s="75">
        <v>1783899</v>
      </c>
      <c r="AF204" s="75">
        <v>37500</v>
      </c>
      <c r="AG204" s="75">
        <v>14228024</v>
      </c>
      <c r="AH204" s="75">
        <v>11266868</v>
      </c>
      <c r="AI204" s="54">
        <v>5542405</v>
      </c>
      <c r="AJ204" s="47">
        <v>15.870000000000001</v>
      </c>
      <c r="AK204" s="35">
        <v>6.4300000000000006</v>
      </c>
      <c r="AL204" s="35">
        <v>6.74</v>
      </c>
      <c r="AM204" s="35">
        <v>5.05</v>
      </c>
      <c r="AN204" s="35">
        <v>0.72000000000000008</v>
      </c>
      <c r="AO204" s="55">
        <v>605</v>
      </c>
      <c r="AP204" s="47">
        <v>1.3900000000000001</v>
      </c>
      <c r="AQ204" s="35">
        <v>0.56000000000000005</v>
      </c>
      <c r="AR204" s="35">
        <v>0.44</v>
      </c>
      <c r="AS204" s="35">
        <v>24.2</v>
      </c>
      <c r="AT204" s="55">
        <v>57020</v>
      </c>
    </row>
    <row r="205" spans="1:46" x14ac:dyDescent="0.2">
      <c r="A205" s="47" t="s">
        <v>612</v>
      </c>
      <c r="B205" s="47">
        <f t="shared" si="26"/>
        <v>204</v>
      </c>
      <c r="C205" s="35">
        <v>22</v>
      </c>
      <c r="D205" s="35">
        <f>D204+1</f>
        <v>2015</v>
      </c>
      <c r="E205" s="35" t="s">
        <v>413</v>
      </c>
      <c r="F205" s="35" t="s">
        <v>611</v>
      </c>
      <c r="G205" s="35">
        <v>829999</v>
      </c>
      <c r="H205" s="35">
        <v>2012</v>
      </c>
      <c r="I205" s="35">
        <v>3</v>
      </c>
      <c r="J205" s="35" t="s">
        <v>390</v>
      </c>
      <c r="K205" s="35">
        <v>2016</v>
      </c>
      <c r="L205" s="35">
        <v>2024</v>
      </c>
      <c r="M205" s="35" t="s">
        <v>187</v>
      </c>
      <c r="N205" s="35" t="s">
        <v>187</v>
      </c>
      <c r="O205" s="35">
        <v>0</v>
      </c>
      <c r="P205" s="55">
        <v>0</v>
      </c>
      <c r="Q205" s="53">
        <v>49966532</v>
      </c>
      <c r="R205" s="75">
        <v>8882837</v>
      </c>
      <c r="S205" s="75">
        <v>2053250</v>
      </c>
      <c r="T205" s="75">
        <v>3909166</v>
      </c>
      <c r="U205" s="75">
        <v>36471221</v>
      </c>
      <c r="V205" s="75">
        <v>3320614</v>
      </c>
      <c r="W205" s="54">
        <v>7026921</v>
      </c>
      <c r="X205" s="53">
        <v>43334727</v>
      </c>
      <c r="Y205" s="75">
        <v>20121498</v>
      </c>
      <c r="Z205" s="75">
        <v>6620881</v>
      </c>
      <c r="AA205" s="75">
        <v>22638260</v>
      </c>
      <c r="AB205" s="75">
        <v>19907373</v>
      </c>
      <c r="AC205" s="75">
        <v>16916672</v>
      </c>
      <c r="AD205" s="75">
        <v>0</v>
      </c>
      <c r="AE205" s="75">
        <v>2971288</v>
      </c>
      <c r="AF205" s="75">
        <v>37500</v>
      </c>
      <c r="AG205" s="75">
        <v>11680435</v>
      </c>
      <c r="AH205" s="75">
        <v>8437114</v>
      </c>
      <c r="AI205" s="54">
        <v>8226938</v>
      </c>
      <c r="AJ205" s="47">
        <v>17.739999999999998</v>
      </c>
      <c r="AK205" s="35">
        <v>7.8</v>
      </c>
      <c r="AL205" s="35">
        <v>9.02</v>
      </c>
      <c r="AM205" s="35">
        <v>10.199999999999999</v>
      </c>
      <c r="AN205" s="35">
        <v>0.48000000000000004</v>
      </c>
      <c r="AO205" s="55">
        <v>606</v>
      </c>
      <c r="AP205" s="47">
        <v>1.7000000000000002</v>
      </c>
      <c r="AQ205" s="35">
        <v>0.57999999999999996</v>
      </c>
      <c r="AR205" s="35">
        <v>0.42000000000000004</v>
      </c>
      <c r="AS205" s="35">
        <v>23.74</v>
      </c>
      <c r="AT205" s="55">
        <v>60180</v>
      </c>
    </row>
    <row r="206" spans="1:46" x14ac:dyDescent="0.2">
      <c r="A206" s="47" t="s">
        <v>613</v>
      </c>
      <c r="B206" s="47">
        <f t="shared" si="26"/>
        <v>205</v>
      </c>
      <c r="C206" s="35">
        <v>22</v>
      </c>
      <c r="D206" s="35">
        <f t="shared" ref="D206:D213" si="28">D205+1</f>
        <v>2016</v>
      </c>
      <c r="E206" s="35" t="s">
        <v>413</v>
      </c>
      <c r="F206" s="35" t="s">
        <v>611</v>
      </c>
      <c r="G206" s="35">
        <v>829999</v>
      </c>
      <c r="H206" s="35">
        <v>2012</v>
      </c>
      <c r="I206" s="35">
        <v>4</v>
      </c>
      <c r="J206" s="35" t="s">
        <v>390</v>
      </c>
      <c r="K206" s="35">
        <v>2016</v>
      </c>
      <c r="L206" s="35">
        <v>2024</v>
      </c>
      <c r="M206" s="35" t="s">
        <v>187</v>
      </c>
      <c r="N206" s="35" t="s">
        <v>187</v>
      </c>
      <c r="O206" s="35">
        <v>0</v>
      </c>
      <c r="P206" s="55">
        <v>1</v>
      </c>
      <c r="Q206" s="53">
        <v>48584699</v>
      </c>
      <c r="R206" s="75">
        <v>7627683</v>
      </c>
      <c r="S206" s="75">
        <v>2075260</v>
      </c>
      <c r="T206" s="75">
        <v>2401345</v>
      </c>
      <c r="U206" s="75">
        <v>36088046</v>
      </c>
      <c r="V206" s="75">
        <v>1855373</v>
      </c>
      <c r="W206" s="54">
        <v>7301598</v>
      </c>
      <c r="X206" s="53">
        <v>94925840</v>
      </c>
      <c r="Y206" s="75">
        <v>45323901</v>
      </c>
      <c r="Z206" s="75">
        <v>31351104</v>
      </c>
      <c r="AA206" s="75">
        <v>73151158</v>
      </c>
      <c r="AB206" s="75">
        <v>20497287</v>
      </c>
      <c r="AC206" s="75">
        <v>16031047</v>
      </c>
      <c r="AD206" s="75">
        <v>0</v>
      </c>
      <c r="AE206" s="75">
        <v>4453651</v>
      </c>
      <c r="AF206" s="75">
        <v>37500</v>
      </c>
      <c r="AG206" s="75">
        <v>13840607</v>
      </c>
      <c r="AH206" s="75">
        <v>32934934</v>
      </c>
      <c r="AI206" s="54">
        <v>6656680</v>
      </c>
      <c r="AJ206" s="47">
        <v>15.7</v>
      </c>
      <c r="AK206" s="35">
        <v>4.9400000000000004</v>
      </c>
      <c r="AL206" s="35">
        <v>2.5299999999999998</v>
      </c>
      <c r="AM206" s="35">
        <v>4.58</v>
      </c>
      <c r="AN206" s="35">
        <v>0.79</v>
      </c>
      <c r="AO206" s="55">
        <v>629</v>
      </c>
      <c r="AP206" s="47">
        <v>1.48</v>
      </c>
      <c r="AQ206" s="35">
        <v>0.30000000000000004</v>
      </c>
      <c r="AR206" s="35">
        <v>0.70000000000000007</v>
      </c>
      <c r="AS206" s="35">
        <v>20.02</v>
      </c>
      <c r="AT206" s="55">
        <v>57370</v>
      </c>
    </row>
    <row r="207" spans="1:46" x14ac:dyDescent="0.2">
      <c r="A207" s="47" t="s">
        <v>614</v>
      </c>
      <c r="B207" s="47">
        <f t="shared" si="26"/>
        <v>206</v>
      </c>
      <c r="C207" s="35">
        <v>22</v>
      </c>
      <c r="D207" s="35">
        <f t="shared" si="28"/>
        <v>2017</v>
      </c>
      <c r="E207" s="35" t="s">
        <v>413</v>
      </c>
      <c r="F207" s="35" t="s">
        <v>611</v>
      </c>
      <c r="G207" s="35">
        <v>829999</v>
      </c>
      <c r="H207" s="35">
        <v>2012</v>
      </c>
      <c r="I207" s="35">
        <v>5</v>
      </c>
      <c r="J207" s="35" t="s">
        <v>390</v>
      </c>
      <c r="K207" s="35">
        <v>2016</v>
      </c>
      <c r="L207" s="35">
        <v>2024</v>
      </c>
      <c r="M207" s="35" t="s">
        <v>187</v>
      </c>
      <c r="N207" s="35" t="s">
        <v>187</v>
      </c>
      <c r="O207" s="35">
        <v>1</v>
      </c>
      <c r="P207" s="55">
        <v>1</v>
      </c>
      <c r="Q207" s="53">
        <v>53256294</v>
      </c>
      <c r="R207" s="75">
        <v>8348165</v>
      </c>
      <c r="S207" s="75">
        <v>-2942337</v>
      </c>
      <c r="T207" s="75">
        <v>-143623</v>
      </c>
      <c r="U207" s="75">
        <v>39084828</v>
      </c>
      <c r="V207" s="75">
        <v>-2048182</v>
      </c>
      <c r="W207" s="54">
        <v>5549451</v>
      </c>
      <c r="X207" s="53">
        <v>92059729</v>
      </c>
      <c r="Y207" s="75">
        <v>44037688</v>
      </c>
      <c r="Z207" s="75">
        <v>27303949</v>
      </c>
      <c r="AA207" s="75">
        <v>68781437</v>
      </c>
      <c r="AB207" s="75">
        <v>22131792</v>
      </c>
      <c r="AC207" s="75">
        <v>16628046</v>
      </c>
      <c r="AD207" s="75">
        <v>0</v>
      </c>
      <c r="AE207" s="75">
        <v>5489131</v>
      </c>
      <c r="AF207" s="75">
        <v>37500</v>
      </c>
      <c r="AG207" s="75">
        <v>23145738</v>
      </c>
      <c r="AH207" s="75">
        <v>21936046</v>
      </c>
      <c r="AI207" s="54">
        <v>-1013946</v>
      </c>
      <c r="AJ207" s="47">
        <v>15.67</v>
      </c>
      <c r="AK207" s="35">
        <v>-0.27</v>
      </c>
      <c r="AL207" s="35">
        <v>-0.16</v>
      </c>
      <c r="AM207" s="35">
        <v>-6.68</v>
      </c>
      <c r="AN207" s="35">
        <v>0.7400000000000001</v>
      </c>
      <c r="AO207" s="55">
        <v>655</v>
      </c>
      <c r="AP207" s="47">
        <v>0.96</v>
      </c>
      <c r="AQ207" s="35">
        <v>0.51</v>
      </c>
      <c r="AR207" s="35">
        <v>0.49</v>
      </c>
      <c r="AS207" s="35">
        <v>20.059999999999999</v>
      </c>
      <c r="AT207" s="55">
        <v>59670</v>
      </c>
    </row>
    <row r="208" spans="1:46" x14ac:dyDescent="0.2">
      <c r="A208" s="47" t="s">
        <v>615</v>
      </c>
      <c r="B208" s="47">
        <f t="shared" si="26"/>
        <v>207</v>
      </c>
      <c r="C208" s="35">
        <v>22</v>
      </c>
      <c r="D208" s="35">
        <f t="shared" si="28"/>
        <v>2018</v>
      </c>
      <c r="E208" s="35" t="s">
        <v>413</v>
      </c>
      <c r="F208" s="35" t="s">
        <v>611</v>
      </c>
      <c r="G208" s="35">
        <v>829999</v>
      </c>
      <c r="H208" s="35">
        <v>2012</v>
      </c>
      <c r="I208" s="35">
        <v>6</v>
      </c>
      <c r="J208" s="35" t="s">
        <v>390</v>
      </c>
      <c r="K208" s="35">
        <v>2016</v>
      </c>
      <c r="L208" s="35">
        <v>2024</v>
      </c>
      <c r="M208" s="35" t="s">
        <v>187</v>
      </c>
      <c r="N208" s="35" t="s">
        <v>187</v>
      </c>
      <c r="O208" s="35">
        <v>2</v>
      </c>
      <c r="P208" s="55">
        <v>1</v>
      </c>
      <c r="Q208" s="53">
        <v>55010050</v>
      </c>
      <c r="R208" s="75">
        <v>7661457</v>
      </c>
      <c r="S208" s="75">
        <v>-3878430</v>
      </c>
      <c r="T208" s="75">
        <v>-366029</v>
      </c>
      <c r="U208" s="75">
        <v>39664567</v>
      </c>
      <c r="V208" s="75">
        <v>-3027178</v>
      </c>
      <c r="W208" s="54">
        <v>4149056</v>
      </c>
      <c r="X208" s="53">
        <v>88661346</v>
      </c>
      <c r="Y208" s="75">
        <v>40164538</v>
      </c>
      <c r="Z208" s="75">
        <v>30953168</v>
      </c>
      <c r="AA208" s="75">
        <v>67076577</v>
      </c>
      <c r="AB208" s="75">
        <v>20546230</v>
      </c>
      <c r="AC208" s="75">
        <v>18436070</v>
      </c>
      <c r="AD208" s="75">
        <v>0</v>
      </c>
      <c r="AE208" s="75">
        <v>2094060</v>
      </c>
      <c r="AF208" s="75">
        <v>0</v>
      </c>
      <c r="AG208" s="75">
        <v>14032838</v>
      </c>
      <c r="AH208" s="75">
        <v>31847228</v>
      </c>
      <c r="AI208" s="54">
        <v>6513392</v>
      </c>
      <c r="AJ208" s="47">
        <v>13.88</v>
      </c>
      <c r="AK208" s="35">
        <v>-0.66000000000000014</v>
      </c>
      <c r="AL208" s="35">
        <v>-0.41000000000000003</v>
      </c>
      <c r="AM208" s="35">
        <v>-9.66</v>
      </c>
      <c r="AN208" s="35">
        <v>0.82000000000000006</v>
      </c>
      <c r="AO208" s="55">
        <v>626</v>
      </c>
      <c r="AP208" s="47">
        <v>1.46</v>
      </c>
      <c r="AQ208" s="35">
        <v>0.31000000000000005</v>
      </c>
      <c r="AR208" s="35">
        <v>0.69000000000000006</v>
      </c>
      <c r="AS208" s="35">
        <v>22.12</v>
      </c>
      <c r="AT208" s="55">
        <v>63360</v>
      </c>
    </row>
    <row r="209" spans="1:46" x14ac:dyDescent="0.2">
      <c r="A209" s="47" t="s">
        <v>616</v>
      </c>
      <c r="B209" s="47">
        <f t="shared" si="26"/>
        <v>208</v>
      </c>
      <c r="C209" s="35">
        <v>22</v>
      </c>
      <c r="D209" s="35">
        <f t="shared" si="28"/>
        <v>2019</v>
      </c>
      <c r="E209" s="35" t="s">
        <v>413</v>
      </c>
      <c r="F209" s="35" t="s">
        <v>611</v>
      </c>
      <c r="G209" s="35">
        <v>829999</v>
      </c>
      <c r="H209" s="35">
        <v>2012</v>
      </c>
      <c r="I209" s="35">
        <v>7</v>
      </c>
      <c r="J209" s="35" t="s">
        <v>390</v>
      </c>
      <c r="K209" s="35">
        <v>2016</v>
      </c>
      <c r="L209" s="35">
        <v>2024</v>
      </c>
      <c r="M209" s="35" t="s">
        <v>187</v>
      </c>
      <c r="N209" s="35" t="s">
        <v>187</v>
      </c>
      <c r="O209" s="35">
        <v>3</v>
      </c>
      <c r="P209" s="55">
        <v>1</v>
      </c>
      <c r="Q209" s="53">
        <v>57344355</v>
      </c>
      <c r="R209" s="75">
        <v>7844931</v>
      </c>
      <c r="S209" s="75">
        <v>-3853440</v>
      </c>
      <c r="T209" s="75">
        <v>-1990403</v>
      </c>
      <c r="U209" s="75">
        <v>42499335</v>
      </c>
      <c r="V209" s="75">
        <v>-2751263</v>
      </c>
      <c r="W209" s="54">
        <v>5981894</v>
      </c>
      <c r="X209" s="53">
        <v>94196380</v>
      </c>
      <c r="Y209" s="75">
        <v>37428749</v>
      </c>
      <c r="Z209" s="75">
        <v>33231897</v>
      </c>
      <c r="AA209" s="75">
        <v>66745851</v>
      </c>
      <c r="AB209" s="75">
        <v>26224612</v>
      </c>
      <c r="AC209" s="75">
        <v>19082665</v>
      </c>
      <c r="AD209" s="75">
        <v>0</v>
      </c>
      <c r="AE209" s="75">
        <v>7083105</v>
      </c>
      <c r="AF209" s="75">
        <v>0</v>
      </c>
      <c r="AG209" s="75">
        <v>15374493</v>
      </c>
      <c r="AH209" s="75">
        <v>38425002</v>
      </c>
      <c r="AI209" s="54">
        <v>10850119</v>
      </c>
      <c r="AJ209" s="47">
        <v>13.639999999999999</v>
      </c>
      <c r="AK209" s="35">
        <v>-3.46</v>
      </c>
      <c r="AL209" s="35">
        <v>-2.11</v>
      </c>
      <c r="AM209" s="35">
        <v>-10.3</v>
      </c>
      <c r="AN209" s="35">
        <v>1.08</v>
      </c>
      <c r="AO209" s="55">
        <v>654</v>
      </c>
      <c r="AP209" s="47">
        <v>1.7100000000000002</v>
      </c>
      <c r="AQ209" s="35">
        <v>0.29000000000000004</v>
      </c>
      <c r="AR209" s="35">
        <v>0.71000000000000008</v>
      </c>
      <c r="AS209" s="35">
        <v>22.62</v>
      </c>
      <c r="AT209" s="55">
        <v>64980</v>
      </c>
    </row>
    <row r="210" spans="1:46" x14ac:dyDescent="0.2">
      <c r="A210" s="47" t="s">
        <v>617</v>
      </c>
      <c r="B210" s="47">
        <f t="shared" si="26"/>
        <v>209</v>
      </c>
      <c r="C210" s="35">
        <v>22</v>
      </c>
      <c r="D210" s="35">
        <f t="shared" si="28"/>
        <v>2020</v>
      </c>
      <c r="E210" s="35" t="s">
        <v>413</v>
      </c>
      <c r="F210" s="35" t="s">
        <v>611</v>
      </c>
      <c r="G210" s="35">
        <v>829999</v>
      </c>
      <c r="H210" s="35">
        <v>2012</v>
      </c>
      <c r="I210" s="35">
        <v>8</v>
      </c>
      <c r="J210" s="35" t="s">
        <v>390</v>
      </c>
      <c r="K210" s="35">
        <v>2016</v>
      </c>
      <c r="L210" s="35">
        <v>2024</v>
      </c>
      <c r="M210" s="35" t="s">
        <v>187</v>
      </c>
      <c r="N210" s="35" t="s">
        <v>187</v>
      </c>
      <c r="O210" s="35">
        <v>4</v>
      </c>
      <c r="P210" s="55">
        <v>1</v>
      </c>
      <c r="Q210" s="53">
        <v>55821891</v>
      </c>
      <c r="R210" s="75">
        <v>8017662</v>
      </c>
      <c r="S210" s="75">
        <v>-1677622</v>
      </c>
      <c r="T210" s="75">
        <v>164204</v>
      </c>
      <c r="U210" s="75">
        <v>40628267</v>
      </c>
      <c r="V210" s="75">
        <v>-1439482</v>
      </c>
      <c r="W210" s="54">
        <v>6175836</v>
      </c>
      <c r="X210" s="53">
        <v>96120945</v>
      </c>
      <c r="Y210" s="75">
        <v>41570982</v>
      </c>
      <c r="Z210" s="75">
        <v>34658151</v>
      </c>
      <c r="AA210" s="75">
        <v>71399237</v>
      </c>
      <c r="AB210" s="75">
        <v>23774666</v>
      </c>
      <c r="AC210" s="75">
        <v>18583089</v>
      </c>
      <c r="AD210" s="75">
        <v>0</v>
      </c>
      <c r="AE210" s="75">
        <v>5176450</v>
      </c>
      <c r="AF210" s="75">
        <v>0</v>
      </c>
      <c r="AG210" s="75">
        <v>14842808</v>
      </c>
      <c r="AH210" s="75">
        <v>36894601</v>
      </c>
      <c r="AI210" s="54">
        <v>8931858</v>
      </c>
      <c r="AJ210" s="47">
        <v>14.229999999999999</v>
      </c>
      <c r="AK210" s="35">
        <v>0.29000000000000004</v>
      </c>
      <c r="AL210" s="35">
        <v>0.17</v>
      </c>
      <c r="AM210" s="35">
        <v>-4.04</v>
      </c>
      <c r="AN210" s="35">
        <v>0.96</v>
      </c>
      <c r="AO210" s="55">
        <v>662</v>
      </c>
      <c r="AP210" s="47">
        <v>1.6</v>
      </c>
      <c r="AQ210" s="35">
        <v>0.29000000000000004</v>
      </c>
      <c r="AR210" s="35">
        <v>0.71000000000000008</v>
      </c>
      <c r="AS210" s="35">
        <v>22.650000000000002</v>
      </c>
      <c r="AT210" s="55">
        <v>61370</v>
      </c>
    </row>
    <row r="211" spans="1:46" x14ac:dyDescent="0.2">
      <c r="A211" s="47" t="s">
        <v>618</v>
      </c>
      <c r="B211" s="47">
        <f t="shared" si="26"/>
        <v>210</v>
      </c>
      <c r="C211" s="35">
        <v>22</v>
      </c>
      <c r="D211" s="35">
        <f t="shared" si="28"/>
        <v>2021</v>
      </c>
      <c r="E211" s="35" t="s">
        <v>413</v>
      </c>
      <c r="F211" s="35" t="s">
        <v>611</v>
      </c>
      <c r="G211" s="35">
        <v>829999</v>
      </c>
      <c r="H211" s="35">
        <v>2012</v>
      </c>
      <c r="I211" s="35">
        <v>9</v>
      </c>
      <c r="J211" s="35" t="s">
        <v>390</v>
      </c>
      <c r="K211" s="35">
        <v>2016</v>
      </c>
      <c r="L211" s="35">
        <v>2024</v>
      </c>
      <c r="M211" s="35" t="s">
        <v>187</v>
      </c>
      <c r="N211" s="35" t="s">
        <v>187</v>
      </c>
      <c r="O211" s="35">
        <v>5</v>
      </c>
      <c r="P211" s="55">
        <v>1</v>
      </c>
      <c r="Q211" s="53">
        <v>61674185</v>
      </c>
      <c r="R211" s="75">
        <v>7759920</v>
      </c>
      <c r="S211" s="75">
        <v>-5668660</v>
      </c>
      <c r="T211" s="75">
        <v>-3919467</v>
      </c>
      <c r="U211" s="75">
        <v>44043736</v>
      </c>
      <c r="V211" s="75">
        <v>-6418897</v>
      </c>
      <c r="W211" s="54">
        <v>6010727</v>
      </c>
      <c r="X211" s="53">
        <v>91858245</v>
      </c>
      <c r="Y211" s="75">
        <v>34972004</v>
      </c>
      <c r="Z211" s="75">
        <v>34430414</v>
      </c>
      <c r="AA211" s="75">
        <v>62735375</v>
      </c>
      <c r="AB211" s="75">
        <v>28177351</v>
      </c>
      <c r="AC211" s="75">
        <v>23326187</v>
      </c>
      <c r="AD211" s="75">
        <v>0</v>
      </c>
      <c r="AE211" s="75">
        <v>4831403</v>
      </c>
      <c r="AF211" s="75">
        <v>17797</v>
      </c>
      <c r="AG211" s="75">
        <v>17931067</v>
      </c>
      <c r="AH211" s="75">
        <v>35761817</v>
      </c>
      <c r="AI211" s="54">
        <v>10246284</v>
      </c>
      <c r="AJ211" s="47">
        <v>12.44</v>
      </c>
      <c r="AK211" s="35">
        <v>-6.28</v>
      </c>
      <c r="AL211" s="35">
        <v>-4.2700000000000005</v>
      </c>
      <c r="AM211" s="35">
        <v>-16.21</v>
      </c>
      <c r="AN211" s="35">
        <v>1.1200000000000001</v>
      </c>
      <c r="AO211" s="55">
        <v>777</v>
      </c>
      <c r="AP211" s="47">
        <v>1.57</v>
      </c>
      <c r="AQ211" s="35">
        <v>0.33000000000000007</v>
      </c>
      <c r="AR211" s="35">
        <v>0.67000000000000015</v>
      </c>
      <c r="AS211" s="35">
        <v>19.850000000000001</v>
      </c>
      <c r="AT211" s="55">
        <v>56680</v>
      </c>
    </row>
    <row r="212" spans="1:46" x14ac:dyDescent="0.2">
      <c r="A212" s="47" t="s">
        <v>619</v>
      </c>
      <c r="B212" s="47">
        <f t="shared" si="26"/>
        <v>211</v>
      </c>
      <c r="C212" s="35">
        <v>22</v>
      </c>
      <c r="D212" s="35">
        <f t="shared" si="28"/>
        <v>2022</v>
      </c>
      <c r="E212" s="35" t="s">
        <v>413</v>
      </c>
      <c r="F212" s="35" t="s">
        <v>611</v>
      </c>
      <c r="G212" s="35">
        <v>829999</v>
      </c>
      <c r="H212" s="35">
        <v>2012</v>
      </c>
      <c r="I212" s="35">
        <v>10</v>
      </c>
      <c r="J212" s="35" t="s">
        <v>390</v>
      </c>
      <c r="K212" s="35">
        <v>2016</v>
      </c>
      <c r="L212" s="35">
        <v>2024</v>
      </c>
      <c r="M212" s="35" t="s">
        <v>187</v>
      </c>
      <c r="N212" s="35" t="s">
        <v>187</v>
      </c>
      <c r="O212" s="35">
        <v>6</v>
      </c>
      <c r="P212" s="55">
        <v>1</v>
      </c>
      <c r="Q212" s="53">
        <v>62156803</v>
      </c>
      <c r="R212" s="75">
        <v>7954719</v>
      </c>
      <c r="S212" s="75">
        <v>-3341840</v>
      </c>
      <c r="T212" s="75">
        <v>-1344626</v>
      </c>
      <c r="U212" s="75">
        <v>43657985</v>
      </c>
      <c r="V212" s="75">
        <v>-3182586</v>
      </c>
      <c r="W212" s="54">
        <v>5957505</v>
      </c>
      <c r="X212" s="53">
        <v>95585821</v>
      </c>
      <c r="Y212" s="75">
        <v>32201679</v>
      </c>
      <c r="Z212" s="75">
        <v>39589558</v>
      </c>
      <c r="AA212" s="75">
        <v>68299585</v>
      </c>
      <c r="AB212" s="75">
        <v>25874865</v>
      </c>
      <c r="AC212" s="75">
        <v>21507186</v>
      </c>
      <c r="AD212" s="75">
        <v>0</v>
      </c>
      <c r="AE212" s="75">
        <v>4353303</v>
      </c>
      <c r="AF212" s="75">
        <v>222949</v>
      </c>
      <c r="AG212" s="75">
        <v>22954548</v>
      </c>
      <c r="AH212" s="75">
        <v>37110861</v>
      </c>
      <c r="AI212" s="54">
        <v>2920317</v>
      </c>
      <c r="AJ212" s="47">
        <v>12.76</v>
      </c>
      <c r="AK212" s="35">
        <v>-2.16</v>
      </c>
      <c r="AL212" s="35">
        <v>-1.41</v>
      </c>
      <c r="AM212" s="35">
        <v>-10.38</v>
      </c>
      <c r="AN212" s="35">
        <v>1.36</v>
      </c>
      <c r="AO212" s="55">
        <v>850</v>
      </c>
      <c r="AP212" s="47">
        <v>1.1300000000000001</v>
      </c>
      <c r="AQ212" s="35">
        <v>0.38000000000000006</v>
      </c>
      <c r="AR212" s="35">
        <v>0.62000000000000011</v>
      </c>
      <c r="AS212" s="35">
        <v>18.670000000000002</v>
      </c>
      <c r="AT212" s="55">
        <v>51360</v>
      </c>
    </row>
    <row r="213" spans="1:46" x14ac:dyDescent="0.2">
      <c r="A213" s="56" t="s">
        <v>620</v>
      </c>
      <c r="B213" s="56">
        <f t="shared" si="26"/>
        <v>212</v>
      </c>
      <c r="C213" s="45">
        <v>22</v>
      </c>
      <c r="D213" s="45">
        <f t="shared" si="28"/>
        <v>2023</v>
      </c>
      <c r="E213" s="45" t="s">
        <v>413</v>
      </c>
      <c r="F213" s="45" t="s">
        <v>611</v>
      </c>
      <c r="G213" s="45">
        <v>829999</v>
      </c>
      <c r="H213" s="45">
        <v>2012</v>
      </c>
      <c r="I213" s="45">
        <v>11</v>
      </c>
      <c r="J213" s="45" t="s">
        <v>390</v>
      </c>
      <c r="K213" s="45">
        <v>2016</v>
      </c>
      <c r="L213" s="45">
        <v>2024</v>
      </c>
      <c r="M213" s="45" t="s">
        <v>187</v>
      </c>
      <c r="N213" s="45" t="s">
        <v>187</v>
      </c>
      <c r="O213" s="45">
        <v>7</v>
      </c>
      <c r="P213" s="60">
        <v>1</v>
      </c>
      <c r="Q213" s="57">
        <v>64711446</v>
      </c>
      <c r="R213" s="58">
        <v>11978679</v>
      </c>
      <c r="S213" s="58">
        <v>-3155225</v>
      </c>
      <c r="T213" s="58">
        <v>2714886</v>
      </c>
      <c r="U213" s="58">
        <v>47293927</v>
      </c>
      <c r="V213" s="58">
        <v>-2730366</v>
      </c>
      <c r="W213" s="59">
        <v>6108568</v>
      </c>
      <c r="X213" s="57">
        <v>112375131</v>
      </c>
      <c r="Y213" s="58">
        <v>28395968</v>
      </c>
      <c r="Z213" s="58">
        <v>50155328</v>
      </c>
      <c r="AA213" s="58">
        <v>80362240</v>
      </c>
      <c r="AB213" s="58">
        <v>30870209</v>
      </c>
      <c r="AC213" s="58">
        <v>21416736</v>
      </c>
      <c r="AD213" s="58">
        <v>0</v>
      </c>
      <c r="AE213" s="58">
        <v>8365436</v>
      </c>
      <c r="AF213" s="58">
        <v>18428</v>
      </c>
      <c r="AG213" s="58">
        <v>22556217</v>
      </c>
      <c r="AH213" s="58">
        <v>58520764</v>
      </c>
      <c r="AI213" s="59">
        <v>8313992</v>
      </c>
      <c r="AJ213" s="56">
        <v>18.14</v>
      </c>
      <c r="AK213" s="45">
        <v>4.1099999999999994</v>
      </c>
      <c r="AL213" s="45">
        <v>2.42</v>
      </c>
      <c r="AM213" s="45">
        <v>-11.11</v>
      </c>
      <c r="AN213" s="45">
        <v>2.06</v>
      </c>
      <c r="AO213" s="60">
        <v>845</v>
      </c>
      <c r="AP213" s="56">
        <v>1.37</v>
      </c>
      <c r="AQ213" s="45">
        <v>0.28000000000000003</v>
      </c>
      <c r="AR213" s="45">
        <v>0.72000000000000008</v>
      </c>
      <c r="AS213" s="45">
        <v>16.71</v>
      </c>
      <c r="AT213" s="60">
        <v>55970</v>
      </c>
    </row>
    <row r="214" spans="1:46" x14ac:dyDescent="0.2">
      <c r="A214" s="47" t="s">
        <v>621</v>
      </c>
      <c r="B214" s="47">
        <f t="shared" si="26"/>
        <v>213</v>
      </c>
      <c r="C214" s="35">
        <v>23</v>
      </c>
      <c r="D214" s="35">
        <v>2014</v>
      </c>
      <c r="E214" s="35" t="s">
        <v>413</v>
      </c>
      <c r="F214" s="35" t="s">
        <v>389</v>
      </c>
      <c r="G214" s="35">
        <v>284100</v>
      </c>
      <c r="H214" s="35">
        <v>1977</v>
      </c>
      <c r="I214" s="35">
        <v>37</v>
      </c>
      <c r="J214" s="35" t="s">
        <v>390</v>
      </c>
      <c r="K214" s="35">
        <v>2016</v>
      </c>
      <c r="L214" s="35" t="s">
        <v>447</v>
      </c>
      <c r="M214" s="35" t="s">
        <v>16</v>
      </c>
      <c r="N214" s="35" t="s">
        <v>27</v>
      </c>
      <c r="O214" s="35">
        <v>0</v>
      </c>
      <c r="P214" s="55">
        <v>0</v>
      </c>
      <c r="Q214" s="53">
        <v>33058502</v>
      </c>
      <c r="R214" s="75">
        <v>3094585</v>
      </c>
      <c r="S214" s="75">
        <v>1773554</v>
      </c>
      <c r="T214" s="75">
        <v>2698786</v>
      </c>
      <c r="U214" s="75">
        <v>10077720</v>
      </c>
      <c r="V214" s="75">
        <v>3808536</v>
      </c>
      <c r="W214" s="54">
        <v>2169353</v>
      </c>
      <c r="X214" s="53">
        <v>40226000</v>
      </c>
      <c r="Y214" s="75">
        <v>7191112</v>
      </c>
      <c r="Z214" s="75">
        <v>-16220337</v>
      </c>
      <c r="AA214" s="75">
        <v>1703151</v>
      </c>
      <c r="AB214" s="75">
        <v>38201775</v>
      </c>
      <c r="AC214" s="75">
        <v>12825587</v>
      </c>
      <c r="AD214" s="75">
        <v>705184</v>
      </c>
      <c r="AE214" s="75">
        <v>16234426</v>
      </c>
      <c r="AF214" s="75">
        <v>11500000</v>
      </c>
      <c r="AG214" s="75">
        <v>21166711</v>
      </c>
      <c r="AH214" s="75">
        <v>9143</v>
      </c>
      <c r="AI214" s="54">
        <v>17035064</v>
      </c>
      <c r="AJ214" s="47">
        <v>9.26</v>
      </c>
      <c r="AK214" s="35">
        <v>8.07</v>
      </c>
      <c r="AL214" s="35">
        <v>6.71</v>
      </c>
      <c r="AM214" s="35">
        <v>24.66</v>
      </c>
      <c r="AN214" s="35">
        <v>0</v>
      </c>
      <c r="AO214" s="55">
        <v>88</v>
      </c>
      <c r="AP214" s="47">
        <v>1.8</v>
      </c>
      <c r="AQ214" s="35">
        <v>1</v>
      </c>
      <c r="AR214" s="35">
        <v>0</v>
      </c>
      <c r="AS214" s="35">
        <v>11.09</v>
      </c>
      <c r="AT214" s="55">
        <v>114520</v>
      </c>
    </row>
    <row r="215" spans="1:46" x14ac:dyDescent="0.2">
      <c r="A215" s="47" t="s">
        <v>622</v>
      </c>
      <c r="B215" s="47">
        <f t="shared" si="26"/>
        <v>214</v>
      </c>
      <c r="C215" s="35">
        <v>23</v>
      </c>
      <c r="D215" s="35">
        <f>D214+1</f>
        <v>2015</v>
      </c>
      <c r="E215" s="35" t="s">
        <v>413</v>
      </c>
      <c r="F215" s="35" t="s">
        <v>389</v>
      </c>
      <c r="G215" s="35">
        <v>284100</v>
      </c>
      <c r="H215" s="35">
        <v>1977</v>
      </c>
      <c r="I215" s="35">
        <v>38</v>
      </c>
      <c r="J215" s="35" t="s">
        <v>390</v>
      </c>
      <c r="K215" s="35">
        <v>2016</v>
      </c>
      <c r="L215" s="35" t="s">
        <v>447</v>
      </c>
      <c r="M215" s="35" t="s">
        <v>16</v>
      </c>
      <c r="N215" s="35" t="s">
        <v>27</v>
      </c>
      <c r="O215" s="35">
        <v>0</v>
      </c>
      <c r="P215" s="55">
        <v>0</v>
      </c>
      <c r="Q215" s="53">
        <v>35900854</v>
      </c>
      <c r="R215" s="75">
        <v>11806496</v>
      </c>
      <c r="S215" s="75">
        <v>7616135</v>
      </c>
      <c r="T215" s="75">
        <v>11405183</v>
      </c>
      <c r="U215" s="75">
        <v>15801292</v>
      </c>
      <c r="V215" s="75">
        <v>11400877</v>
      </c>
      <c r="W215" s="54">
        <v>8017448</v>
      </c>
      <c r="X215" s="53">
        <v>39330993</v>
      </c>
      <c r="Y215" s="75">
        <v>13807250</v>
      </c>
      <c r="Z215" s="75">
        <v>-13842541</v>
      </c>
      <c r="AA215" s="75">
        <v>2059474</v>
      </c>
      <c r="AB215" s="75">
        <v>36870894</v>
      </c>
      <c r="AC215" s="75">
        <v>13285357</v>
      </c>
      <c r="AD215" s="75">
        <v>604288</v>
      </c>
      <c r="AE215" s="75">
        <v>13851687</v>
      </c>
      <c r="AF215" s="75">
        <v>11411217</v>
      </c>
      <c r="AG215" s="75">
        <v>13713041</v>
      </c>
      <c r="AH215" s="75">
        <v>3997</v>
      </c>
      <c r="AI215" s="54">
        <v>23157853</v>
      </c>
      <c r="AJ215" s="47">
        <v>31.95</v>
      </c>
      <c r="AK215" s="35"/>
      <c r="AL215" s="35">
        <v>29</v>
      </c>
      <c r="AM215" s="35">
        <v>55.160000000000004</v>
      </c>
      <c r="AN215" s="35">
        <v>0</v>
      </c>
      <c r="AO215" s="55">
        <v>89</v>
      </c>
      <c r="AP215" s="47">
        <v>2.69</v>
      </c>
      <c r="AQ215" s="35">
        <v>1</v>
      </c>
      <c r="AR215" s="35">
        <v>0</v>
      </c>
      <c r="AS215" s="35">
        <v>24.1</v>
      </c>
      <c r="AT215" s="55">
        <v>177540</v>
      </c>
    </row>
    <row r="216" spans="1:46" x14ac:dyDescent="0.2">
      <c r="A216" s="47" t="s">
        <v>623</v>
      </c>
      <c r="B216" s="47">
        <f t="shared" si="26"/>
        <v>215</v>
      </c>
      <c r="C216" s="35">
        <v>23</v>
      </c>
      <c r="D216" s="35">
        <f t="shared" ref="D216:D223" si="29">D215+1</f>
        <v>2016</v>
      </c>
      <c r="E216" s="35" t="s">
        <v>413</v>
      </c>
      <c r="F216" s="35" t="s">
        <v>389</v>
      </c>
      <c r="G216" s="35">
        <v>284100</v>
      </c>
      <c r="H216" s="35">
        <v>1977</v>
      </c>
      <c r="I216" s="35">
        <v>39</v>
      </c>
      <c r="J216" s="35" t="s">
        <v>390</v>
      </c>
      <c r="K216" s="35">
        <v>2016</v>
      </c>
      <c r="L216" s="35" t="s">
        <v>447</v>
      </c>
      <c r="M216" s="35" t="s">
        <v>16</v>
      </c>
      <c r="N216" s="35" t="s">
        <v>27</v>
      </c>
      <c r="O216" s="35">
        <v>0</v>
      </c>
      <c r="P216" s="55">
        <v>1</v>
      </c>
      <c r="Q216" s="53">
        <v>29208118</v>
      </c>
      <c r="R216" s="75">
        <v>5589262</v>
      </c>
      <c r="S216" s="75">
        <v>-1812947</v>
      </c>
      <c r="T216" s="75">
        <v>-247635</v>
      </c>
      <c r="U216" s="75">
        <v>11338525</v>
      </c>
      <c r="V216" s="75">
        <v>-1115488</v>
      </c>
      <c r="W216" s="54">
        <v>4023950</v>
      </c>
      <c r="X216" s="53">
        <v>118948792</v>
      </c>
      <c r="Y216" s="75">
        <v>39888775</v>
      </c>
      <c r="Z216" s="75">
        <v>41923575</v>
      </c>
      <c r="AA216" s="75">
        <v>86871390</v>
      </c>
      <c r="AB216" s="75">
        <v>31793927</v>
      </c>
      <c r="AC216" s="75">
        <v>7764747</v>
      </c>
      <c r="AD216" s="75">
        <v>0</v>
      </c>
      <c r="AE216" s="75">
        <v>17746851</v>
      </c>
      <c r="AF216" s="75">
        <v>11024875</v>
      </c>
      <c r="AG216" s="75">
        <v>33025441</v>
      </c>
      <c r="AH216" s="75">
        <v>34626676</v>
      </c>
      <c r="AI216" s="54">
        <v>-1231514</v>
      </c>
      <c r="AJ216" s="47">
        <v>18.82</v>
      </c>
      <c r="AK216" s="35">
        <v>-0.83000000000000007</v>
      </c>
      <c r="AL216" s="35">
        <v>-0.21000000000000002</v>
      </c>
      <c r="AM216" s="35">
        <v>-4.55</v>
      </c>
      <c r="AN216" s="35">
        <v>1.5</v>
      </c>
      <c r="AO216" s="55">
        <v>89</v>
      </c>
      <c r="AP216" s="47">
        <v>0.96</v>
      </c>
      <c r="AQ216" s="35">
        <v>0.49</v>
      </c>
      <c r="AR216" s="35">
        <v>0.51</v>
      </c>
      <c r="AS216" s="35">
        <v>8.3600000000000012</v>
      </c>
      <c r="AT216" s="55">
        <v>127400</v>
      </c>
    </row>
    <row r="217" spans="1:46" x14ac:dyDescent="0.2">
      <c r="A217" s="47" t="s">
        <v>624</v>
      </c>
      <c r="B217" s="47">
        <f t="shared" si="26"/>
        <v>216</v>
      </c>
      <c r="C217" s="35">
        <v>23</v>
      </c>
      <c r="D217" s="35">
        <f t="shared" si="29"/>
        <v>2017</v>
      </c>
      <c r="E217" s="35" t="s">
        <v>413</v>
      </c>
      <c r="F217" s="35" t="s">
        <v>389</v>
      </c>
      <c r="G217" s="35">
        <v>284100</v>
      </c>
      <c r="H217" s="35">
        <v>1977</v>
      </c>
      <c r="I217" s="35">
        <v>40</v>
      </c>
      <c r="J217" s="35" t="s">
        <v>390</v>
      </c>
      <c r="K217" s="35">
        <v>2016</v>
      </c>
      <c r="L217" s="35" t="s">
        <v>447</v>
      </c>
      <c r="M217" s="35" t="s">
        <v>16</v>
      </c>
      <c r="N217" s="35" t="s">
        <v>27</v>
      </c>
      <c r="O217" s="35">
        <v>1</v>
      </c>
      <c r="P217" s="55">
        <v>1</v>
      </c>
      <c r="Q217" s="53">
        <v>27511000</v>
      </c>
      <c r="R217" s="75">
        <v>3071000</v>
      </c>
      <c r="S217" s="75">
        <v>-34827000</v>
      </c>
      <c r="T217" s="75">
        <v>-30381000</v>
      </c>
      <c r="U217" s="75">
        <v>8570000</v>
      </c>
      <c r="V217" s="75">
        <v>-35930000</v>
      </c>
      <c r="W217" s="54">
        <v>-1375000</v>
      </c>
      <c r="X217" s="53">
        <v>68655000</v>
      </c>
      <c r="Y217" s="75">
        <v>10402000</v>
      </c>
      <c r="Z217" s="75">
        <v>33782000</v>
      </c>
      <c r="AA217" s="75">
        <v>52706000</v>
      </c>
      <c r="AB217" s="75">
        <v>15772000</v>
      </c>
      <c r="AC217" s="75">
        <v>3762000</v>
      </c>
      <c r="AD217" s="75">
        <v>912000</v>
      </c>
      <c r="AE217" s="75">
        <v>1441000</v>
      </c>
      <c r="AF217" s="75">
        <v>9898000</v>
      </c>
      <c r="AG217" s="75">
        <v>16303000</v>
      </c>
      <c r="AH217" s="75">
        <v>31787000</v>
      </c>
      <c r="AI217" s="54">
        <v>-531000</v>
      </c>
      <c r="AJ217" s="47">
        <v>10.65</v>
      </c>
      <c r="AK217" s="35"/>
      <c r="AL217" s="35">
        <v>-44.25</v>
      </c>
      <c r="AM217" s="35"/>
      <c r="AN217" s="35">
        <v>3.3899999999999997</v>
      </c>
      <c r="AO217" s="55">
        <v>97</v>
      </c>
      <c r="AP217" s="47">
        <v>0.97</v>
      </c>
      <c r="AQ217" s="35">
        <v>0.34</v>
      </c>
      <c r="AR217" s="35">
        <v>0.66000000000000014</v>
      </c>
      <c r="AS217" s="35">
        <v>13.850000000000001</v>
      </c>
      <c r="AT217" s="55">
        <v>88350</v>
      </c>
    </row>
    <row r="218" spans="1:46" x14ac:dyDescent="0.2">
      <c r="A218" s="47" t="s">
        <v>625</v>
      </c>
      <c r="B218" s="47">
        <f t="shared" si="26"/>
        <v>217</v>
      </c>
      <c r="C218" s="35">
        <v>23</v>
      </c>
      <c r="D218" s="35">
        <f t="shared" si="29"/>
        <v>2018</v>
      </c>
      <c r="E218" s="35" t="s">
        <v>413</v>
      </c>
      <c r="F218" s="35" t="s">
        <v>389</v>
      </c>
      <c r="G218" s="35">
        <v>284100</v>
      </c>
      <c r="H218" s="35">
        <v>1977</v>
      </c>
      <c r="I218" s="35">
        <v>41</v>
      </c>
      <c r="J218" s="35" t="s">
        <v>390</v>
      </c>
      <c r="K218" s="35">
        <v>2016</v>
      </c>
      <c r="L218" s="35" t="s">
        <v>447</v>
      </c>
      <c r="M218" s="35" t="s">
        <v>16</v>
      </c>
      <c r="N218" s="35" t="s">
        <v>27</v>
      </c>
      <c r="O218" s="35">
        <v>2</v>
      </c>
      <c r="P218" s="55">
        <v>1</v>
      </c>
      <c r="Q218" s="53">
        <v>26644000</v>
      </c>
      <c r="R218" s="75">
        <v>445000</v>
      </c>
      <c r="S218" s="75">
        <v>-15430000</v>
      </c>
      <c r="T218" s="75">
        <v>-15087000</v>
      </c>
      <c r="U218" s="75">
        <v>6509000</v>
      </c>
      <c r="V218" s="75">
        <v>-16472000</v>
      </c>
      <c r="W218" s="54">
        <v>102000</v>
      </c>
      <c r="X218" s="53">
        <v>57995000</v>
      </c>
      <c r="Y218" s="75">
        <v>-4525000</v>
      </c>
      <c r="Z218" s="75">
        <v>33471000</v>
      </c>
      <c r="AA218" s="75">
        <v>37440000</v>
      </c>
      <c r="AB218" s="75">
        <v>20402000</v>
      </c>
      <c r="AC218" s="75">
        <v>4786000</v>
      </c>
      <c r="AD218" s="75">
        <v>1206000</v>
      </c>
      <c r="AE218" s="75">
        <v>1774000</v>
      </c>
      <c r="AF218" s="75">
        <v>9130000</v>
      </c>
      <c r="AG218" s="75">
        <v>53144000</v>
      </c>
      <c r="AH218" s="75">
        <v>0</v>
      </c>
      <c r="AI218" s="54">
        <v>-32742000</v>
      </c>
      <c r="AJ218" s="47">
        <v>1.6400000000000001</v>
      </c>
      <c r="AK218" s="35"/>
      <c r="AL218" s="35">
        <v>-26.01</v>
      </c>
      <c r="AM218" s="35"/>
      <c r="AN218" s="35">
        <v>-7.79</v>
      </c>
      <c r="AO218" s="55">
        <v>102</v>
      </c>
      <c r="AP218" s="47">
        <v>0.38000000000000006</v>
      </c>
      <c r="AQ218" s="35">
        <v>1</v>
      </c>
      <c r="AR218" s="35">
        <v>0</v>
      </c>
      <c r="AS218" s="35">
        <v>20.079999999999998</v>
      </c>
      <c r="AT218" s="55">
        <v>63810</v>
      </c>
    </row>
    <row r="219" spans="1:46" x14ac:dyDescent="0.2">
      <c r="A219" s="47" t="s">
        <v>626</v>
      </c>
      <c r="B219" s="47">
        <f t="shared" si="26"/>
        <v>218</v>
      </c>
      <c r="C219" s="35">
        <v>23</v>
      </c>
      <c r="D219" s="35">
        <f t="shared" si="29"/>
        <v>2019</v>
      </c>
      <c r="E219" s="35" t="s">
        <v>413</v>
      </c>
      <c r="F219" s="35" t="s">
        <v>389</v>
      </c>
      <c r="G219" s="35">
        <v>284100</v>
      </c>
      <c r="H219" s="35">
        <v>1977</v>
      </c>
      <c r="I219" s="35">
        <v>42</v>
      </c>
      <c r="J219" s="35" t="s">
        <v>390</v>
      </c>
      <c r="K219" s="35">
        <v>2016</v>
      </c>
      <c r="L219" s="35" t="s">
        <v>447</v>
      </c>
      <c r="M219" s="35" t="s">
        <v>16</v>
      </c>
      <c r="N219" s="35" t="s">
        <v>27</v>
      </c>
      <c r="O219" s="35">
        <v>3</v>
      </c>
      <c r="P219" s="55">
        <v>1</v>
      </c>
      <c r="Q219" s="53">
        <v>33031000</v>
      </c>
      <c r="R219" s="75">
        <v>3262000</v>
      </c>
      <c r="S219" s="75">
        <v>-1612000</v>
      </c>
      <c r="T219" s="75">
        <v>-556000</v>
      </c>
      <c r="U219" s="75">
        <v>9412000</v>
      </c>
      <c r="V219" s="75">
        <v>-2280000</v>
      </c>
      <c r="W219" s="54">
        <v>2206000</v>
      </c>
      <c r="X219" s="53">
        <v>62231000</v>
      </c>
      <c r="Y219" s="75">
        <v>-6143000</v>
      </c>
      <c r="Z219" s="75">
        <v>35272000</v>
      </c>
      <c r="AA219" s="75">
        <v>39574000</v>
      </c>
      <c r="AB219" s="75">
        <v>22657000</v>
      </c>
      <c r="AC219" s="75">
        <v>4073000</v>
      </c>
      <c r="AD219" s="75">
        <v>1186000</v>
      </c>
      <c r="AE219" s="75">
        <v>5558000</v>
      </c>
      <c r="AF219" s="75">
        <v>8364000</v>
      </c>
      <c r="AG219" s="75">
        <v>55028000</v>
      </c>
      <c r="AH219" s="75">
        <v>4727000</v>
      </c>
      <c r="AI219" s="54">
        <v>-32371000</v>
      </c>
      <c r="AJ219" s="47">
        <v>9.61</v>
      </c>
      <c r="AK219" s="35">
        <v>-1.6400000000000001</v>
      </c>
      <c r="AL219" s="35">
        <v>-0.89</v>
      </c>
      <c r="AM219" s="35"/>
      <c r="AN219" s="35">
        <v>-6.6499999999999995</v>
      </c>
      <c r="AO219" s="55">
        <v>102</v>
      </c>
      <c r="AP219" s="47">
        <v>0.41000000000000003</v>
      </c>
      <c r="AQ219" s="35">
        <v>0.92</v>
      </c>
      <c r="AR219" s="35">
        <v>0.08</v>
      </c>
      <c r="AS219" s="35">
        <v>11.7</v>
      </c>
      <c r="AT219" s="55">
        <v>92270</v>
      </c>
    </row>
    <row r="220" spans="1:46" x14ac:dyDescent="0.2">
      <c r="A220" s="47" t="s">
        <v>627</v>
      </c>
      <c r="B220" s="47">
        <f t="shared" si="26"/>
        <v>219</v>
      </c>
      <c r="C220" s="35">
        <v>23</v>
      </c>
      <c r="D220" s="35">
        <f t="shared" si="29"/>
        <v>2020</v>
      </c>
      <c r="E220" s="35" t="s">
        <v>413</v>
      </c>
      <c r="F220" s="35" t="s">
        <v>389</v>
      </c>
      <c r="G220" s="35">
        <v>284100</v>
      </c>
      <c r="H220" s="35">
        <v>1977</v>
      </c>
      <c r="I220" s="35">
        <v>43</v>
      </c>
      <c r="J220" s="35" t="s">
        <v>390</v>
      </c>
      <c r="K220" s="35">
        <v>2016</v>
      </c>
      <c r="L220" s="35" t="s">
        <v>447</v>
      </c>
      <c r="M220" s="35" t="s">
        <v>16</v>
      </c>
      <c r="N220" s="35" t="s">
        <v>27</v>
      </c>
      <c r="O220" s="35">
        <v>4</v>
      </c>
      <c r="P220" s="55">
        <v>1</v>
      </c>
      <c r="Q220" s="53">
        <v>32359000</v>
      </c>
      <c r="R220" s="75">
        <v>3136000</v>
      </c>
      <c r="S220" s="75">
        <v>-976000</v>
      </c>
      <c r="T220" s="75">
        <v>-626000</v>
      </c>
      <c r="U220" s="75">
        <v>9693000</v>
      </c>
      <c r="V220" s="75">
        <v>-1416000</v>
      </c>
      <c r="W220" s="54">
        <v>2786000</v>
      </c>
      <c r="X220" s="53">
        <v>56334000</v>
      </c>
      <c r="Y220" s="75">
        <v>8279000</v>
      </c>
      <c r="Z220" s="75">
        <v>18938000</v>
      </c>
      <c r="AA220" s="75">
        <v>35885000</v>
      </c>
      <c r="AB220" s="75">
        <v>20283000</v>
      </c>
      <c r="AC220" s="75">
        <v>4985000</v>
      </c>
      <c r="AD220" s="75">
        <v>919000</v>
      </c>
      <c r="AE220" s="75">
        <v>7876000</v>
      </c>
      <c r="AF220" s="75">
        <v>7598000</v>
      </c>
      <c r="AG220" s="75">
        <v>14647000</v>
      </c>
      <c r="AH220" s="75">
        <v>25552000</v>
      </c>
      <c r="AI220" s="54">
        <v>5636000</v>
      </c>
      <c r="AJ220" s="47">
        <v>9.59</v>
      </c>
      <c r="AK220" s="35">
        <v>-1.91</v>
      </c>
      <c r="AL220" s="35">
        <v>-1.1100000000000001</v>
      </c>
      <c r="AM220" s="35">
        <v>-11.79</v>
      </c>
      <c r="AN220" s="35">
        <v>3.24</v>
      </c>
      <c r="AO220" s="55">
        <v>103</v>
      </c>
      <c r="AP220" s="47">
        <v>1.3800000000000001</v>
      </c>
      <c r="AQ220" s="35">
        <v>0.36000000000000004</v>
      </c>
      <c r="AR220" s="35">
        <v>0.64000000000000012</v>
      </c>
      <c r="AS220" s="35">
        <v>12.75</v>
      </c>
      <c r="AT220" s="55">
        <v>94110</v>
      </c>
    </row>
    <row r="221" spans="1:46" x14ac:dyDescent="0.2">
      <c r="A221" s="47" t="s">
        <v>628</v>
      </c>
      <c r="B221" s="47">
        <f>B220+1</f>
        <v>220</v>
      </c>
      <c r="C221" s="35">
        <v>23</v>
      </c>
      <c r="D221" s="35">
        <f t="shared" si="29"/>
        <v>2021</v>
      </c>
      <c r="E221" s="35" t="s">
        <v>413</v>
      </c>
      <c r="F221" s="35" t="s">
        <v>389</v>
      </c>
      <c r="G221" s="35">
        <v>284100</v>
      </c>
      <c r="H221" s="35">
        <v>1977</v>
      </c>
      <c r="I221" s="35">
        <v>44</v>
      </c>
      <c r="J221" s="35" t="s">
        <v>390</v>
      </c>
      <c r="K221" s="35">
        <v>2016</v>
      </c>
      <c r="L221" s="35" t="s">
        <v>447</v>
      </c>
      <c r="M221" s="35" t="s">
        <v>16</v>
      </c>
      <c r="N221" s="35" t="s">
        <v>27</v>
      </c>
      <c r="O221" s="35">
        <v>5</v>
      </c>
      <c r="P221" s="55">
        <v>1</v>
      </c>
      <c r="Q221" s="53">
        <v>24527837</v>
      </c>
      <c r="R221" s="75">
        <v>758011</v>
      </c>
      <c r="S221" s="75">
        <v>1173946</v>
      </c>
      <c r="T221" s="75">
        <v>-1802396</v>
      </c>
      <c r="U221" s="75">
        <v>7105875</v>
      </c>
      <c r="V221" s="75">
        <v>-551004</v>
      </c>
      <c r="W221" s="54">
        <v>3734353</v>
      </c>
      <c r="X221" s="53">
        <v>44961845</v>
      </c>
      <c r="Y221" s="75">
        <v>9569063</v>
      </c>
      <c r="Z221" s="75">
        <v>14722485</v>
      </c>
      <c r="AA221" s="75">
        <v>21574937</v>
      </c>
      <c r="AB221" s="75">
        <v>23101938</v>
      </c>
      <c r="AC221" s="75">
        <v>6303166</v>
      </c>
      <c r="AD221" s="75">
        <v>0</v>
      </c>
      <c r="AE221" s="75">
        <v>6674670</v>
      </c>
      <c r="AF221" s="75">
        <v>1061105</v>
      </c>
      <c r="AG221" s="75">
        <v>16977560</v>
      </c>
      <c r="AH221" s="75">
        <v>17104702</v>
      </c>
      <c r="AI221" s="54">
        <v>6124378</v>
      </c>
      <c r="AJ221" s="47">
        <v>3.03</v>
      </c>
      <c r="AK221" s="35">
        <v>-7.21</v>
      </c>
      <c r="AL221" s="35">
        <v>-4.01</v>
      </c>
      <c r="AM221" s="35">
        <v>12.27</v>
      </c>
      <c r="AN221" s="35">
        <v>2.2400000000000002</v>
      </c>
      <c r="AO221" s="55">
        <v>96</v>
      </c>
      <c r="AP221" s="47">
        <v>1.36</v>
      </c>
      <c r="AQ221" s="35">
        <v>0.5</v>
      </c>
      <c r="AR221" s="35">
        <v>0.5</v>
      </c>
      <c r="AS221" s="35">
        <v>31.29</v>
      </c>
      <c r="AT221" s="55">
        <v>74020</v>
      </c>
    </row>
    <row r="222" spans="1:46" x14ac:dyDescent="0.2">
      <c r="A222" s="47" t="s">
        <v>629</v>
      </c>
      <c r="B222" s="47">
        <f t="shared" ref="B222:B252" si="30">B221+1</f>
        <v>221</v>
      </c>
      <c r="C222" s="35">
        <v>23</v>
      </c>
      <c r="D222" s="35">
        <f t="shared" si="29"/>
        <v>2022</v>
      </c>
      <c r="E222" s="35" t="s">
        <v>413</v>
      </c>
      <c r="F222" s="35" t="s">
        <v>389</v>
      </c>
      <c r="G222" s="35">
        <v>284100</v>
      </c>
      <c r="H222" s="35">
        <v>1977</v>
      </c>
      <c r="I222" s="35">
        <v>45</v>
      </c>
      <c r="J222" s="35" t="s">
        <v>390</v>
      </c>
      <c r="K222" s="35">
        <v>2016</v>
      </c>
      <c r="L222" s="35" t="s">
        <v>447</v>
      </c>
      <c r="M222" s="35" t="s">
        <v>16</v>
      </c>
      <c r="N222" s="35" t="s">
        <v>27</v>
      </c>
      <c r="O222" s="35">
        <v>6</v>
      </c>
      <c r="P222" s="55">
        <v>1</v>
      </c>
      <c r="Q222" s="53">
        <v>35189814</v>
      </c>
      <c r="R222" s="75">
        <v>4531669</v>
      </c>
      <c r="S222" s="75">
        <v>695532</v>
      </c>
      <c r="T222" s="75">
        <v>1878808</v>
      </c>
      <c r="U222" s="75">
        <v>10728384</v>
      </c>
      <c r="V222" s="75">
        <v>1502078</v>
      </c>
      <c r="W222" s="54">
        <v>3348393</v>
      </c>
      <c r="X222" s="53">
        <v>48002100</v>
      </c>
      <c r="Y222" s="75">
        <v>10264595</v>
      </c>
      <c r="Z222" s="75">
        <v>13838771</v>
      </c>
      <c r="AA222" s="75">
        <v>20171063</v>
      </c>
      <c r="AB222" s="75">
        <v>27632107</v>
      </c>
      <c r="AC222" s="75">
        <v>8943497</v>
      </c>
      <c r="AD222" s="75">
        <v>297179</v>
      </c>
      <c r="AE222" s="75">
        <v>3199999</v>
      </c>
      <c r="AF222" s="75">
        <v>767048</v>
      </c>
      <c r="AG222" s="75">
        <v>19755700</v>
      </c>
      <c r="AH222" s="75">
        <v>16146632</v>
      </c>
      <c r="AI222" s="54">
        <v>7876407</v>
      </c>
      <c r="AJ222" s="47">
        <v>12.639999999999999</v>
      </c>
      <c r="AK222" s="35">
        <v>5.24</v>
      </c>
      <c r="AL222" s="35">
        <v>3.9099999999999997</v>
      </c>
      <c r="AM222" s="35">
        <v>6.78</v>
      </c>
      <c r="AN222" s="35">
        <v>1.6600000000000001</v>
      </c>
      <c r="AO222" s="55">
        <v>98</v>
      </c>
      <c r="AP222" s="47">
        <v>1.4</v>
      </c>
      <c r="AQ222" s="35">
        <v>0.55000000000000004</v>
      </c>
      <c r="AR222" s="35">
        <v>0.45</v>
      </c>
      <c r="AS222" s="35">
        <v>30.04</v>
      </c>
      <c r="AT222" s="55">
        <v>109470</v>
      </c>
    </row>
    <row r="223" spans="1:46" x14ac:dyDescent="0.2">
      <c r="A223" s="56" t="s">
        <v>630</v>
      </c>
      <c r="B223" s="56">
        <f t="shared" si="30"/>
        <v>222</v>
      </c>
      <c r="C223" s="45">
        <v>23</v>
      </c>
      <c r="D223" s="45">
        <f t="shared" si="29"/>
        <v>2023</v>
      </c>
      <c r="E223" s="45" t="s">
        <v>413</v>
      </c>
      <c r="F223" s="45" t="s">
        <v>389</v>
      </c>
      <c r="G223" s="45">
        <v>284100</v>
      </c>
      <c r="H223" s="45">
        <v>1977</v>
      </c>
      <c r="I223" s="45">
        <v>46</v>
      </c>
      <c r="J223" s="45" t="s">
        <v>390</v>
      </c>
      <c r="K223" s="45">
        <v>2016</v>
      </c>
      <c r="L223" s="45" t="s">
        <v>447</v>
      </c>
      <c r="M223" s="45" t="s">
        <v>16</v>
      </c>
      <c r="N223" s="45" t="s">
        <v>27</v>
      </c>
      <c r="O223" s="45">
        <v>7</v>
      </c>
      <c r="P223" s="60">
        <v>1</v>
      </c>
      <c r="Q223" s="57">
        <v>51629589</v>
      </c>
      <c r="R223" s="58">
        <v>7938500</v>
      </c>
      <c r="S223" s="58">
        <v>2681919</v>
      </c>
      <c r="T223" s="58">
        <v>5157551</v>
      </c>
      <c r="U223" s="58">
        <v>15154815</v>
      </c>
      <c r="V223" s="58">
        <v>4529684</v>
      </c>
      <c r="W223" s="59">
        <v>5462868</v>
      </c>
      <c r="X223" s="57">
        <v>47193305</v>
      </c>
      <c r="Y223" s="58">
        <v>12946514</v>
      </c>
      <c r="Z223" s="58">
        <v>4947475</v>
      </c>
      <c r="AA223" s="58">
        <v>17712500</v>
      </c>
      <c r="AB223" s="58">
        <v>29230389</v>
      </c>
      <c r="AC223" s="58">
        <v>8770440</v>
      </c>
      <c r="AD223" s="58">
        <v>1517</v>
      </c>
      <c r="AE223" s="58">
        <v>6199157</v>
      </c>
      <c r="AF223" s="58">
        <v>1088262</v>
      </c>
      <c r="AG223" s="58">
        <v>23862626</v>
      </c>
      <c r="AH223" s="58">
        <v>7946632</v>
      </c>
      <c r="AI223" s="59">
        <v>5367763</v>
      </c>
      <c r="AJ223" s="56">
        <v>15.04</v>
      </c>
      <c r="AK223" s="45">
        <v>9.77</v>
      </c>
      <c r="AL223" s="45">
        <v>10.93</v>
      </c>
      <c r="AM223" s="45">
        <v>20.72</v>
      </c>
      <c r="AN223" s="45">
        <v>0.8600000000000001</v>
      </c>
      <c r="AO223" s="60">
        <v>98</v>
      </c>
      <c r="AP223" s="56">
        <v>1.22</v>
      </c>
      <c r="AQ223" s="45">
        <v>0.75000000000000011</v>
      </c>
      <c r="AR223" s="45">
        <v>0.25</v>
      </c>
      <c r="AS223" s="45">
        <v>16.670000000000002</v>
      </c>
      <c r="AT223" s="60">
        <v>154640</v>
      </c>
    </row>
    <row r="224" spans="1:46" x14ac:dyDescent="0.2">
      <c r="A224" s="47" t="s">
        <v>631</v>
      </c>
      <c r="B224" s="47">
        <f t="shared" si="30"/>
        <v>223</v>
      </c>
      <c r="C224" s="35">
        <v>24</v>
      </c>
      <c r="D224" s="35">
        <v>2014</v>
      </c>
      <c r="E224" s="35" t="s">
        <v>413</v>
      </c>
      <c r="F224" s="35" t="s">
        <v>389</v>
      </c>
      <c r="G224" s="35">
        <v>204200</v>
      </c>
      <c r="H224" s="35">
        <v>1946</v>
      </c>
      <c r="I224" s="35">
        <v>68</v>
      </c>
      <c r="J224" s="35" t="s">
        <v>390</v>
      </c>
      <c r="K224" s="35">
        <v>2016</v>
      </c>
      <c r="L224" s="35">
        <v>2021</v>
      </c>
      <c r="M224" s="35" t="s">
        <v>187</v>
      </c>
      <c r="N224" s="35" t="s">
        <v>27</v>
      </c>
      <c r="O224" s="35">
        <v>0</v>
      </c>
      <c r="P224" s="55">
        <v>0</v>
      </c>
      <c r="Q224" s="53">
        <v>43294218</v>
      </c>
      <c r="R224" s="75">
        <v>2870436</v>
      </c>
      <c r="S224" s="75">
        <v>846224</v>
      </c>
      <c r="T224" s="75">
        <v>1615361</v>
      </c>
      <c r="U224" s="75">
        <v>9063871</v>
      </c>
      <c r="V224" s="75">
        <v>1411577</v>
      </c>
      <c r="W224" s="54">
        <v>2101299</v>
      </c>
      <c r="X224" s="53">
        <v>23559817</v>
      </c>
      <c r="Y224" s="75">
        <v>6264410</v>
      </c>
      <c r="Z224" s="75">
        <v>-752913</v>
      </c>
      <c r="AA224" s="75">
        <v>10058197</v>
      </c>
      <c r="AB224" s="75">
        <v>13441155</v>
      </c>
      <c r="AC224" s="75">
        <v>7143907</v>
      </c>
      <c r="AD224" s="75">
        <v>328013</v>
      </c>
      <c r="AE224" s="75">
        <v>2243359</v>
      </c>
      <c r="AF224" s="75">
        <v>22490</v>
      </c>
      <c r="AG224" s="75">
        <v>13413653</v>
      </c>
      <c r="AH224" s="75">
        <v>3252072</v>
      </c>
      <c r="AI224" s="54">
        <v>27502</v>
      </c>
      <c r="AJ224" s="47">
        <v>6.56</v>
      </c>
      <c r="AK224" s="35">
        <v>3.69</v>
      </c>
      <c r="AL224" s="35">
        <v>6.8599999999999994</v>
      </c>
      <c r="AM224" s="35">
        <v>13.51</v>
      </c>
      <c r="AN224" s="35">
        <v>0.24000000000000002</v>
      </c>
      <c r="AO224" s="55">
        <v>118</v>
      </c>
      <c r="AP224" s="47">
        <v>1</v>
      </c>
      <c r="AQ224" s="35">
        <v>0.8</v>
      </c>
      <c r="AR224" s="35">
        <v>0.2</v>
      </c>
      <c r="AS224" s="35">
        <v>2.48</v>
      </c>
      <c r="AT224" s="55">
        <v>76810</v>
      </c>
    </row>
    <row r="225" spans="1:46" x14ac:dyDescent="0.2">
      <c r="A225" s="47" t="s">
        <v>632</v>
      </c>
      <c r="B225" s="47">
        <f t="shared" si="30"/>
        <v>224</v>
      </c>
      <c r="C225" s="35">
        <v>24</v>
      </c>
      <c r="D225" s="35">
        <f>D224+1</f>
        <v>2015</v>
      </c>
      <c r="E225" s="35" t="s">
        <v>413</v>
      </c>
      <c r="F225" s="35" t="s">
        <v>389</v>
      </c>
      <c r="G225" s="35">
        <v>204200</v>
      </c>
      <c r="H225" s="35">
        <v>1946</v>
      </c>
      <c r="I225" s="35">
        <v>69</v>
      </c>
      <c r="J225" s="35" t="s">
        <v>390</v>
      </c>
      <c r="K225" s="35">
        <v>2016</v>
      </c>
      <c r="L225" s="35">
        <v>2021</v>
      </c>
      <c r="M225" s="35" t="s">
        <v>187</v>
      </c>
      <c r="N225" s="35" t="s">
        <v>27</v>
      </c>
      <c r="O225" s="35">
        <v>0</v>
      </c>
      <c r="P225" s="55">
        <v>0</v>
      </c>
      <c r="Q225" s="53">
        <v>69049903</v>
      </c>
      <c r="R225" s="75">
        <v>5933122</v>
      </c>
      <c r="S225" s="75">
        <v>2856519</v>
      </c>
      <c r="T225" s="75">
        <v>4624287</v>
      </c>
      <c r="U225" s="75">
        <v>13805246</v>
      </c>
      <c r="V225" s="75">
        <v>4371168</v>
      </c>
      <c r="W225" s="54">
        <v>4165354</v>
      </c>
      <c r="X225" s="53">
        <v>29392368</v>
      </c>
      <c r="Y225" s="75">
        <v>9120928</v>
      </c>
      <c r="Z225" s="75">
        <v>-2534121</v>
      </c>
      <c r="AA225" s="75">
        <v>10085408</v>
      </c>
      <c r="AB225" s="75">
        <v>19253190</v>
      </c>
      <c r="AC225" s="75">
        <v>10174142</v>
      </c>
      <c r="AD225" s="75">
        <v>314538</v>
      </c>
      <c r="AE225" s="75">
        <v>2948328</v>
      </c>
      <c r="AF225" s="75">
        <v>27333</v>
      </c>
      <c r="AG225" s="75">
        <v>16183426</v>
      </c>
      <c r="AH225" s="75">
        <v>3000000</v>
      </c>
      <c r="AI225" s="54">
        <v>3069764</v>
      </c>
      <c r="AJ225" s="47">
        <v>8.5299999999999994</v>
      </c>
      <c r="AK225" s="35">
        <v>6.6499999999999995</v>
      </c>
      <c r="AL225" s="35">
        <v>15.729999999999999</v>
      </c>
      <c r="AM225" s="35">
        <v>31.32</v>
      </c>
      <c r="AN225" s="35">
        <v>0.05</v>
      </c>
      <c r="AO225" s="55">
        <v>125</v>
      </c>
      <c r="AP225" s="47">
        <v>1.1900000000000002</v>
      </c>
      <c r="AQ225" s="35">
        <v>0.84000000000000008</v>
      </c>
      <c r="AR225" s="35">
        <v>0.16</v>
      </c>
      <c r="AS225" s="35">
        <v>4.13</v>
      </c>
      <c r="AT225" s="55">
        <v>110440</v>
      </c>
    </row>
    <row r="226" spans="1:46" x14ac:dyDescent="0.2">
      <c r="A226" s="47" t="s">
        <v>633</v>
      </c>
      <c r="B226" s="47">
        <f t="shared" si="30"/>
        <v>225</v>
      </c>
      <c r="C226" s="35">
        <v>24</v>
      </c>
      <c r="D226" s="35">
        <f t="shared" ref="D226:D233" si="31">D225+1</f>
        <v>2016</v>
      </c>
      <c r="E226" s="35" t="s">
        <v>413</v>
      </c>
      <c r="F226" s="35" t="s">
        <v>389</v>
      </c>
      <c r="G226" s="35">
        <v>204200</v>
      </c>
      <c r="H226" s="35">
        <v>1946</v>
      </c>
      <c r="I226" s="35">
        <v>70</v>
      </c>
      <c r="J226" s="35" t="s">
        <v>390</v>
      </c>
      <c r="K226" s="35">
        <v>2016</v>
      </c>
      <c r="L226" s="35">
        <v>2021</v>
      </c>
      <c r="M226" s="35" t="s">
        <v>187</v>
      </c>
      <c r="N226" s="35" t="s">
        <v>27</v>
      </c>
      <c r="O226" s="35">
        <v>0</v>
      </c>
      <c r="P226" s="55">
        <v>1</v>
      </c>
      <c r="Q226" s="53">
        <v>74426279</v>
      </c>
      <c r="R226" s="75">
        <v>8425455</v>
      </c>
      <c r="S226" s="75">
        <v>4815605</v>
      </c>
      <c r="T226" s="75">
        <v>7152937</v>
      </c>
      <c r="U226" s="75">
        <v>17455539</v>
      </c>
      <c r="V226" s="75">
        <v>7148078</v>
      </c>
      <c r="W226" s="54">
        <v>6088123</v>
      </c>
      <c r="X226" s="53">
        <v>31254503</v>
      </c>
      <c r="Y226" s="75">
        <v>16936533</v>
      </c>
      <c r="Z226" s="75">
        <v>-3185337</v>
      </c>
      <c r="AA226" s="75">
        <v>11820322</v>
      </c>
      <c r="AB226" s="75">
        <v>19405622</v>
      </c>
      <c r="AC226" s="75">
        <v>10783910</v>
      </c>
      <c r="AD226" s="75">
        <v>298678</v>
      </c>
      <c r="AE226" s="75">
        <v>3189016</v>
      </c>
      <c r="AF226" s="75">
        <v>86274</v>
      </c>
      <c r="AG226" s="75">
        <v>13723208</v>
      </c>
      <c r="AH226" s="75">
        <v>0</v>
      </c>
      <c r="AI226" s="54">
        <v>5682414</v>
      </c>
      <c r="AJ226" s="47">
        <v>11.219999999999999</v>
      </c>
      <c r="AK226" s="35">
        <v>9.5299999999999994</v>
      </c>
      <c r="AL226" s="35">
        <v>22.89</v>
      </c>
      <c r="AM226" s="35">
        <v>28.43</v>
      </c>
      <c r="AN226" s="35">
        <v>0</v>
      </c>
      <c r="AO226" s="55">
        <v>138</v>
      </c>
      <c r="AP226" s="47">
        <v>1.41</v>
      </c>
      <c r="AQ226" s="35">
        <v>1</v>
      </c>
      <c r="AR226" s="35">
        <v>0</v>
      </c>
      <c r="AS226" s="35">
        <v>4.6599999999999993</v>
      </c>
      <c r="AT226" s="55">
        <v>126490</v>
      </c>
    </row>
    <row r="227" spans="1:46" x14ac:dyDescent="0.2">
      <c r="A227" s="47" t="s">
        <v>634</v>
      </c>
      <c r="B227" s="47">
        <f t="shared" si="30"/>
        <v>226</v>
      </c>
      <c r="C227" s="35">
        <v>24</v>
      </c>
      <c r="D227" s="35">
        <f t="shared" si="31"/>
        <v>2017</v>
      </c>
      <c r="E227" s="35" t="s">
        <v>413</v>
      </c>
      <c r="F227" s="35" t="s">
        <v>389</v>
      </c>
      <c r="G227" s="35">
        <v>204200</v>
      </c>
      <c r="H227" s="35">
        <v>1946</v>
      </c>
      <c r="I227" s="35">
        <v>71</v>
      </c>
      <c r="J227" s="35" t="s">
        <v>390</v>
      </c>
      <c r="K227" s="35">
        <v>2016</v>
      </c>
      <c r="L227" s="35">
        <v>2021</v>
      </c>
      <c r="M227" s="35" t="s">
        <v>187</v>
      </c>
      <c r="N227" s="35" t="s">
        <v>27</v>
      </c>
      <c r="O227" s="35">
        <v>1</v>
      </c>
      <c r="P227" s="55">
        <v>1</v>
      </c>
      <c r="Q227" s="53">
        <v>62028341</v>
      </c>
      <c r="R227" s="75">
        <v>5706812</v>
      </c>
      <c r="S227" s="75">
        <v>-249052</v>
      </c>
      <c r="T227" s="75">
        <v>1769740</v>
      </c>
      <c r="U227" s="75">
        <v>14037154</v>
      </c>
      <c r="V227" s="75">
        <v>656915</v>
      </c>
      <c r="W227" s="54">
        <v>3688020</v>
      </c>
      <c r="X227" s="53">
        <v>68362666</v>
      </c>
      <c r="Y227" s="75">
        <v>28790673</v>
      </c>
      <c r="Z227" s="75">
        <v>24283451</v>
      </c>
      <c r="AA227" s="75">
        <v>51145259</v>
      </c>
      <c r="AB227" s="75">
        <v>17177257</v>
      </c>
      <c r="AC227" s="75">
        <v>9934421</v>
      </c>
      <c r="AD227" s="75">
        <v>282819</v>
      </c>
      <c r="AE227" s="75">
        <v>1765781</v>
      </c>
      <c r="AF227" s="75">
        <v>292374</v>
      </c>
      <c r="AG227" s="75">
        <v>16046561</v>
      </c>
      <c r="AH227" s="75">
        <v>22738540</v>
      </c>
      <c r="AI227" s="54">
        <v>1130696</v>
      </c>
      <c r="AJ227" s="47">
        <v>9.16</v>
      </c>
      <c r="AK227" s="35">
        <v>2.84</v>
      </c>
      <c r="AL227" s="35">
        <v>2.59</v>
      </c>
      <c r="AM227" s="35">
        <v>-0.87000000000000011</v>
      </c>
      <c r="AN227" s="35">
        <v>0.9</v>
      </c>
      <c r="AO227" s="55">
        <v>138</v>
      </c>
      <c r="AP227" s="47">
        <v>1.07</v>
      </c>
      <c r="AQ227" s="35">
        <v>0.41000000000000003</v>
      </c>
      <c r="AR227" s="35">
        <v>0.59</v>
      </c>
      <c r="AS227" s="35">
        <v>3.8499999999999996</v>
      </c>
      <c r="AT227" s="55">
        <v>101720</v>
      </c>
    </row>
    <row r="228" spans="1:46" x14ac:dyDescent="0.2">
      <c r="A228" s="47" t="s">
        <v>635</v>
      </c>
      <c r="B228" s="47">
        <f t="shared" si="30"/>
        <v>227</v>
      </c>
      <c r="C228" s="35">
        <v>24</v>
      </c>
      <c r="D228" s="35">
        <f t="shared" si="31"/>
        <v>2018</v>
      </c>
      <c r="E228" s="35" t="s">
        <v>413</v>
      </c>
      <c r="F228" s="35" t="s">
        <v>389</v>
      </c>
      <c r="G228" s="35">
        <v>204200</v>
      </c>
      <c r="H228" s="35">
        <v>1946</v>
      </c>
      <c r="I228" s="35">
        <v>72</v>
      </c>
      <c r="J228" s="35" t="s">
        <v>390</v>
      </c>
      <c r="K228" s="35">
        <v>2016</v>
      </c>
      <c r="L228" s="35">
        <v>2021</v>
      </c>
      <c r="M228" s="35" t="s">
        <v>187</v>
      </c>
      <c r="N228" s="35" t="s">
        <v>27</v>
      </c>
      <c r="O228" s="35">
        <v>2</v>
      </c>
      <c r="P228" s="55">
        <v>1</v>
      </c>
      <c r="Q228" s="53">
        <v>72178637</v>
      </c>
      <c r="R228" s="75">
        <v>9017779</v>
      </c>
      <c r="S228" s="75">
        <v>2142421</v>
      </c>
      <c r="T228" s="75">
        <v>5050940</v>
      </c>
      <c r="U228" s="75">
        <v>17570476</v>
      </c>
      <c r="V228" s="75">
        <v>4025839</v>
      </c>
      <c r="W228" s="54">
        <v>6109260</v>
      </c>
      <c r="X228" s="53">
        <v>70800501</v>
      </c>
      <c r="Y228" s="75">
        <v>30877731</v>
      </c>
      <c r="Z228" s="75">
        <v>20701689</v>
      </c>
      <c r="AA228" s="75">
        <v>49948753</v>
      </c>
      <c r="AB228" s="75">
        <v>20815249</v>
      </c>
      <c r="AC228" s="75">
        <v>10768752</v>
      </c>
      <c r="AD228" s="75">
        <v>282819</v>
      </c>
      <c r="AE228" s="75">
        <v>3914494</v>
      </c>
      <c r="AF228" s="75">
        <v>336128</v>
      </c>
      <c r="AG228" s="75">
        <v>19627264</v>
      </c>
      <c r="AH228" s="75">
        <v>19466360</v>
      </c>
      <c r="AI228" s="54">
        <v>1187985</v>
      </c>
      <c r="AJ228" s="47">
        <v>12.39</v>
      </c>
      <c r="AK228" s="35">
        <v>6.94</v>
      </c>
      <c r="AL228" s="35">
        <v>7.13</v>
      </c>
      <c r="AM228" s="35">
        <v>6.94</v>
      </c>
      <c r="AN228" s="35">
        <v>0.8</v>
      </c>
      <c r="AO228" s="55">
        <v>148</v>
      </c>
      <c r="AP228" s="47">
        <v>1.06</v>
      </c>
      <c r="AQ228" s="35">
        <v>0.5</v>
      </c>
      <c r="AR228" s="35">
        <v>0.5</v>
      </c>
      <c r="AS228" s="35">
        <v>4.6399999999999997</v>
      </c>
      <c r="AT228" s="55">
        <v>118720</v>
      </c>
    </row>
    <row r="229" spans="1:46" x14ac:dyDescent="0.2">
      <c r="A229" s="47" t="s">
        <v>636</v>
      </c>
      <c r="B229" s="47">
        <f t="shared" si="30"/>
        <v>228</v>
      </c>
      <c r="C229" s="35">
        <v>24</v>
      </c>
      <c r="D229" s="35">
        <f t="shared" si="31"/>
        <v>2019</v>
      </c>
      <c r="E229" s="35" t="s">
        <v>413</v>
      </c>
      <c r="F229" s="35" t="s">
        <v>389</v>
      </c>
      <c r="G229" s="35">
        <v>204200</v>
      </c>
      <c r="H229" s="35">
        <v>1946</v>
      </c>
      <c r="I229" s="35">
        <v>73</v>
      </c>
      <c r="J229" s="35" t="s">
        <v>390</v>
      </c>
      <c r="K229" s="35">
        <v>2016</v>
      </c>
      <c r="L229" s="35">
        <v>2021</v>
      </c>
      <c r="M229" s="35" t="s">
        <v>187</v>
      </c>
      <c r="N229" s="35" t="s">
        <v>27</v>
      </c>
      <c r="O229" s="35">
        <v>3</v>
      </c>
      <c r="P229" s="55">
        <v>1</v>
      </c>
      <c r="Q229" s="53">
        <v>85842399</v>
      </c>
      <c r="R229" s="75">
        <v>12521711</v>
      </c>
      <c r="S229" s="75">
        <v>4746500</v>
      </c>
      <c r="T229" s="75">
        <v>8424475</v>
      </c>
      <c r="U229" s="75">
        <v>21954693</v>
      </c>
      <c r="V229" s="75">
        <v>7586106</v>
      </c>
      <c r="W229" s="54">
        <v>8843736</v>
      </c>
      <c r="X229" s="53">
        <v>73742843</v>
      </c>
      <c r="Y229" s="75">
        <v>35306876</v>
      </c>
      <c r="Z229" s="75">
        <v>15066931</v>
      </c>
      <c r="AA229" s="75">
        <v>50890056</v>
      </c>
      <c r="AB229" s="75">
        <v>22790475</v>
      </c>
      <c r="AC229" s="75">
        <v>12525000</v>
      </c>
      <c r="AD229" s="75">
        <v>286433</v>
      </c>
      <c r="AE229" s="75">
        <v>4471732</v>
      </c>
      <c r="AF229" s="75">
        <v>476766</v>
      </c>
      <c r="AG229" s="75">
        <v>22358353</v>
      </c>
      <c r="AH229" s="75">
        <v>15147721</v>
      </c>
      <c r="AI229" s="54">
        <v>432122</v>
      </c>
      <c r="AJ229" s="47">
        <v>14.54</v>
      </c>
      <c r="AK229" s="35">
        <v>9.7799999999999994</v>
      </c>
      <c r="AL229" s="35">
        <v>11.42</v>
      </c>
      <c r="AM229" s="35">
        <v>13.44</v>
      </c>
      <c r="AN229" s="35">
        <v>0.55000000000000004</v>
      </c>
      <c r="AO229" s="55">
        <v>155</v>
      </c>
      <c r="AP229" s="47">
        <v>1.02</v>
      </c>
      <c r="AQ229" s="35">
        <v>0.60000000000000009</v>
      </c>
      <c r="AR229" s="35">
        <v>0.4</v>
      </c>
      <c r="AS229" s="35">
        <v>2.13</v>
      </c>
      <c r="AT229" s="55">
        <v>141640</v>
      </c>
    </row>
    <row r="230" spans="1:46" x14ac:dyDescent="0.2">
      <c r="A230" s="47" t="s">
        <v>637</v>
      </c>
      <c r="B230" s="47">
        <f t="shared" si="30"/>
        <v>229</v>
      </c>
      <c r="C230" s="35">
        <v>24</v>
      </c>
      <c r="D230" s="35">
        <f t="shared" si="31"/>
        <v>2020</v>
      </c>
      <c r="E230" s="35" t="s">
        <v>413</v>
      </c>
      <c r="F230" s="35" t="s">
        <v>389</v>
      </c>
      <c r="G230" s="35">
        <v>204200</v>
      </c>
      <c r="H230" s="35">
        <v>1946</v>
      </c>
      <c r="I230" s="35">
        <v>74</v>
      </c>
      <c r="J230" s="35" t="s">
        <v>390</v>
      </c>
      <c r="K230" s="35">
        <v>2016</v>
      </c>
      <c r="L230" s="35">
        <v>2021</v>
      </c>
      <c r="M230" s="35" t="s">
        <v>187</v>
      </c>
      <c r="N230" s="35" t="s">
        <v>27</v>
      </c>
      <c r="O230" s="35">
        <v>4</v>
      </c>
      <c r="P230" s="55">
        <v>1</v>
      </c>
      <c r="Q230" s="53">
        <v>79817894</v>
      </c>
      <c r="R230" s="75">
        <v>9571191</v>
      </c>
      <c r="S230" s="75">
        <v>4103305</v>
      </c>
      <c r="T230" s="75">
        <v>5172033</v>
      </c>
      <c r="U230" s="75">
        <v>19906586</v>
      </c>
      <c r="V230" s="75">
        <v>6446861</v>
      </c>
      <c r="W230" s="54">
        <v>8502463</v>
      </c>
      <c r="X230" s="53">
        <v>73215606</v>
      </c>
      <c r="Y230" s="75">
        <v>41135314</v>
      </c>
      <c r="Z230" s="75">
        <v>11788859</v>
      </c>
      <c r="AA230" s="75">
        <v>52927540</v>
      </c>
      <c r="AB230" s="75">
        <v>20233317</v>
      </c>
      <c r="AC230" s="75">
        <v>11149229</v>
      </c>
      <c r="AD230" s="75">
        <v>886870</v>
      </c>
      <c r="AE230" s="75">
        <v>3432544</v>
      </c>
      <c r="AF230" s="75">
        <v>389613</v>
      </c>
      <c r="AG230" s="75">
        <v>19690612</v>
      </c>
      <c r="AH230" s="75">
        <v>11392529</v>
      </c>
      <c r="AI230" s="54">
        <v>542705</v>
      </c>
      <c r="AJ230" s="47">
        <v>11.78</v>
      </c>
      <c r="AK230" s="35">
        <v>6.3599999999999994</v>
      </c>
      <c r="AL230" s="35">
        <v>7.06</v>
      </c>
      <c r="AM230" s="35">
        <v>9.98</v>
      </c>
      <c r="AN230" s="35">
        <v>0.37000000000000005</v>
      </c>
      <c r="AO230" s="55">
        <v>167</v>
      </c>
      <c r="AP230" s="47">
        <v>1.03</v>
      </c>
      <c r="AQ230" s="35">
        <v>0.63000000000000012</v>
      </c>
      <c r="AR230" s="35">
        <v>0.37000000000000005</v>
      </c>
      <c r="AS230" s="35">
        <v>2.44</v>
      </c>
      <c r="AT230" s="55">
        <v>119200</v>
      </c>
    </row>
    <row r="231" spans="1:46" x14ac:dyDescent="0.2">
      <c r="A231" s="47" t="s">
        <v>638</v>
      </c>
      <c r="B231" s="47">
        <f t="shared" si="30"/>
        <v>230</v>
      </c>
      <c r="C231" s="35">
        <v>24</v>
      </c>
      <c r="D231" s="35">
        <f t="shared" si="31"/>
        <v>2021</v>
      </c>
      <c r="E231" s="35" t="s">
        <v>413</v>
      </c>
      <c r="F231" s="35" t="s">
        <v>389</v>
      </c>
      <c r="G231" s="35">
        <v>204200</v>
      </c>
      <c r="H231" s="35">
        <v>1946</v>
      </c>
      <c r="I231" s="35">
        <v>75</v>
      </c>
      <c r="J231" s="35" t="s">
        <v>390</v>
      </c>
      <c r="K231" s="35">
        <v>2016</v>
      </c>
      <c r="L231" s="35">
        <v>2021</v>
      </c>
      <c r="M231" s="35" t="s">
        <v>187</v>
      </c>
      <c r="N231" s="35" t="s">
        <v>27</v>
      </c>
      <c r="O231" s="35">
        <v>5</v>
      </c>
      <c r="P231" s="55">
        <v>1</v>
      </c>
      <c r="Q231" s="53">
        <v>94876221</v>
      </c>
      <c r="R231" s="75">
        <v>17501888</v>
      </c>
      <c r="S231" s="75">
        <v>7257341</v>
      </c>
      <c r="T231" s="75">
        <v>10286543</v>
      </c>
      <c r="U231" s="75">
        <v>28993929</v>
      </c>
      <c r="V231" s="75">
        <v>10858315</v>
      </c>
      <c r="W231" s="54">
        <v>14472686</v>
      </c>
      <c r="X231" s="53">
        <v>111838726</v>
      </c>
      <c r="Y231" s="75">
        <v>45022927</v>
      </c>
      <c r="Z231" s="75">
        <v>40941425</v>
      </c>
      <c r="AA231" s="75">
        <v>82277013</v>
      </c>
      <c r="AB231" s="75">
        <v>29487504</v>
      </c>
      <c r="AC231" s="75">
        <v>18590987</v>
      </c>
      <c r="AD231" s="75">
        <v>311354</v>
      </c>
      <c r="AE231" s="75">
        <v>4528905</v>
      </c>
      <c r="AF231" s="75">
        <v>536005</v>
      </c>
      <c r="AG231" s="75">
        <v>23122212</v>
      </c>
      <c r="AH231" s="75">
        <v>42189215</v>
      </c>
      <c r="AI231" s="54">
        <v>6365292</v>
      </c>
      <c r="AJ231" s="47">
        <v>18.330000000000002</v>
      </c>
      <c r="AK231" s="35">
        <v>10.77</v>
      </c>
      <c r="AL231" s="35">
        <v>9.1999999999999993</v>
      </c>
      <c r="AM231" s="35">
        <v>16.12</v>
      </c>
      <c r="AN231" s="35">
        <v>1.01</v>
      </c>
      <c r="AO231" s="55">
        <v>167</v>
      </c>
      <c r="AP231" s="47">
        <v>1.28</v>
      </c>
      <c r="AQ231" s="35">
        <v>0.35000000000000003</v>
      </c>
      <c r="AR231" s="35">
        <v>0.65000000000000013</v>
      </c>
      <c r="AS231" s="35">
        <v>7.74</v>
      </c>
      <c r="AT231" s="55">
        <v>173620</v>
      </c>
    </row>
    <row r="232" spans="1:46" x14ac:dyDescent="0.2">
      <c r="A232" s="47" t="s">
        <v>639</v>
      </c>
      <c r="B232" s="47">
        <f t="shared" si="30"/>
        <v>231</v>
      </c>
      <c r="C232" s="35">
        <v>24</v>
      </c>
      <c r="D232" s="35">
        <f t="shared" si="31"/>
        <v>2022</v>
      </c>
      <c r="E232" s="35" t="s">
        <v>413</v>
      </c>
      <c r="F232" s="35" t="s">
        <v>389</v>
      </c>
      <c r="G232" s="35">
        <v>204200</v>
      </c>
      <c r="H232" s="35">
        <v>1946</v>
      </c>
      <c r="I232" s="35">
        <v>76</v>
      </c>
      <c r="J232" s="35" t="s">
        <v>390</v>
      </c>
      <c r="K232" s="35">
        <v>2016</v>
      </c>
      <c r="L232" s="35">
        <v>2021</v>
      </c>
      <c r="M232" s="35" t="s">
        <v>187</v>
      </c>
      <c r="N232" s="35" t="s">
        <v>27</v>
      </c>
      <c r="O232" s="35">
        <v>0</v>
      </c>
      <c r="P232" s="55">
        <v>0</v>
      </c>
      <c r="Q232" s="53">
        <v>115495180</v>
      </c>
      <c r="R232" s="75">
        <v>12154812</v>
      </c>
      <c r="S232" s="75">
        <v>4451829</v>
      </c>
      <c r="T232" s="75">
        <v>4928355</v>
      </c>
      <c r="U232" s="75">
        <v>25052132</v>
      </c>
      <c r="V232" s="75">
        <v>6818902</v>
      </c>
      <c r="W232" s="54">
        <v>11678286</v>
      </c>
      <c r="X232" s="53">
        <v>121948932</v>
      </c>
      <c r="Y232" s="75">
        <v>46796421</v>
      </c>
      <c r="Z232" s="75">
        <v>35226096</v>
      </c>
      <c r="AA232" s="75">
        <v>77757823</v>
      </c>
      <c r="AB232" s="75">
        <v>44077097</v>
      </c>
      <c r="AC232" s="75">
        <v>16025025</v>
      </c>
      <c r="AD232" s="75">
        <v>199780</v>
      </c>
      <c r="AE232" s="75">
        <v>7061012</v>
      </c>
      <c r="AF232" s="75">
        <v>330755</v>
      </c>
      <c r="AG232" s="75">
        <v>34494019</v>
      </c>
      <c r="AH232" s="75">
        <v>39053765</v>
      </c>
      <c r="AI232" s="54">
        <v>9583078</v>
      </c>
      <c r="AJ232" s="47">
        <v>10.44</v>
      </c>
      <c r="AK232" s="35">
        <v>4.2300000000000004</v>
      </c>
      <c r="AL232" s="35">
        <v>4.04</v>
      </c>
      <c r="AM232" s="35">
        <v>9.51</v>
      </c>
      <c r="AN232" s="35">
        <v>0.9</v>
      </c>
      <c r="AO232" s="55">
        <v>171</v>
      </c>
      <c r="AP232" s="47">
        <v>1.28</v>
      </c>
      <c r="AQ232" s="35">
        <v>0.47000000000000003</v>
      </c>
      <c r="AR232" s="35">
        <v>0.53</v>
      </c>
      <c r="AS232" s="35">
        <v>1.06</v>
      </c>
      <c r="AT232" s="55">
        <v>146500</v>
      </c>
    </row>
    <row r="233" spans="1:46" x14ac:dyDescent="0.2">
      <c r="A233" s="56" t="s">
        <v>640</v>
      </c>
      <c r="B233" s="56">
        <f t="shared" si="30"/>
        <v>232</v>
      </c>
      <c r="C233" s="45">
        <v>24</v>
      </c>
      <c r="D233" s="45">
        <f t="shared" si="31"/>
        <v>2023</v>
      </c>
      <c r="E233" s="45" t="s">
        <v>413</v>
      </c>
      <c r="F233" s="45" t="s">
        <v>389</v>
      </c>
      <c r="G233" s="45">
        <v>204200</v>
      </c>
      <c r="H233" s="45">
        <v>1946</v>
      </c>
      <c r="I233" s="45">
        <v>77</v>
      </c>
      <c r="J233" s="45" t="s">
        <v>390</v>
      </c>
      <c r="K233" s="45">
        <v>2016</v>
      </c>
      <c r="L233" s="45">
        <v>2021</v>
      </c>
      <c r="M233" s="45" t="s">
        <v>187</v>
      </c>
      <c r="N233" s="45" t="s">
        <v>27</v>
      </c>
      <c r="O233" s="45">
        <v>0</v>
      </c>
      <c r="P233" s="60">
        <v>0</v>
      </c>
      <c r="Q233" s="57">
        <v>129077852</v>
      </c>
      <c r="R233" s="58">
        <v>11591624</v>
      </c>
      <c r="S233" s="58">
        <v>507194</v>
      </c>
      <c r="T233" s="58">
        <v>4276590</v>
      </c>
      <c r="U233" s="58">
        <v>26139444</v>
      </c>
      <c r="V233" s="58">
        <v>2564847</v>
      </c>
      <c r="W233" s="59">
        <v>7822228</v>
      </c>
      <c r="X233" s="57">
        <v>113914352</v>
      </c>
      <c r="Y233" s="58">
        <v>45661105</v>
      </c>
      <c r="Z233" s="58">
        <v>27585461</v>
      </c>
      <c r="AA233" s="58">
        <v>70656189</v>
      </c>
      <c r="AB233" s="58">
        <v>42962463</v>
      </c>
      <c r="AC233" s="58">
        <v>12229934</v>
      </c>
      <c r="AD233" s="58">
        <v>354402</v>
      </c>
      <c r="AE233" s="58">
        <v>11524691</v>
      </c>
      <c r="AF233" s="58">
        <v>841370</v>
      </c>
      <c r="AG233" s="58">
        <v>31156345</v>
      </c>
      <c r="AH233" s="58">
        <v>35201162</v>
      </c>
      <c r="AI233" s="59">
        <v>11806118</v>
      </c>
      <c r="AJ233" s="56">
        <v>8.870000000000001</v>
      </c>
      <c r="AK233" s="45">
        <v>3.27</v>
      </c>
      <c r="AL233" s="45">
        <v>3.75</v>
      </c>
      <c r="AM233" s="45">
        <v>1.1100000000000001</v>
      </c>
      <c r="AN233" s="45">
        <v>0.8600000000000001</v>
      </c>
      <c r="AO233" s="60">
        <v>183</v>
      </c>
      <c r="AP233" s="56">
        <v>1.3800000000000001</v>
      </c>
      <c r="AQ233" s="45">
        <v>0.47000000000000003</v>
      </c>
      <c r="AR233" s="45">
        <v>0.53</v>
      </c>
      <c r="AS233" s="45">
        <v>1.92</v>
      </c>
      <c r="AT233" s="60">
        <v>142840</v>
      </c>
    </row>
    <row r="234" spans="1:46" x14ac:dyDescent="0.2">
      <c r="A234" s="47" t="s">
        <v>641</v>
      </c>
      <c r="B234" s="47">
        <f t="shared" si="30"/>
        <v>233</v>
      </c>
      <c r="C234" s="35">
        <v>25</v>
      </c>
      <c r="D234" s="35">
        <v>2014</v>
      </c>
      <c r="E234" s="35" t="s">
        <v>413</v>
      </c>
      <c r="F234" s="35" t="s">
        <v>389</v>
      </c>
      <c r="G234" s="35">
        <v>289920</v>
      </c>
      <c r="H234" s="35">
        <v>1988</v>
      </c>
      <c r="I234" s="35">
        <v>26</v>
      </c>
      <c r="J234" s="35" t="s">
        <v>390</v>
      </c>
      <c r="K234" s="35">
        <v>2016</v>
      </c>
      <c r="L234" s="35">
        <v>2018</v>
      </c>
      <c r="M234" s="35" t="s">
        <v>424</v>
      </c>
      <c r="N234" s="35" t="s">
        <v>27</v>
      </c>
      <c r="O234" s="35">
        <v>0</v>
      </c>
      <c r="P234" s="55">
        <v>0</v>
      </c>
      <c r="Q234" s="53">
        <v>18686238</v>
      </c>
      <c r="R234" s="75">
        <v>6888964</v>
      </c>
      <c r="S234" s="75">
        <v>1457326</v>
      </c>
      <c r="T234" s="75">
        <v>3461571</v>
      </c>
      <c r="U234" s="75">
        <v>9484735</v>
      </c>
      <c r="V234" s="75">
        <v>2573941</v>
      </c>
      <c r="W234" s="54">
        <v>4884719</v>
      </c>
      <c r="X234" s="53">
        <v>37569896</v>
      </c>
      <c r="Y234" s="75">
        <v>14080528</v>
      </c>
      <c r="Z234" s="75">
        <v>8852322</v>
      </c>
      <c r="AA234" s="75">
        <v>24193217</v>
      </c>
      <c r="AB234" s="75">
        <v>13157748</v>
      </c>
      <c r="AC234" s="75">
        <v>4856175</v>
      </c>
      <c r="AD234" s="75">
        <v>157868</v>
      </c>
      <c r="AE234" s="75">
        <v>1774855</v>
      </c>
      <c r="AF234" s="75">
        <v>3622836</v>
      </c>
      <c r="AG234" s="75">
        <v>7998847</v>
      </c>
      <c r="AH234" s="75">
        <v>11138000</v>
      </c>
      <c r="AI234" s="54">
        <v>5158901</v>
      </c>
      <c r="AJ234" s="47">
        <v>36.46</v>
      </c>
      <c r="AK234" s="35">
        <v>18.32</v>
      </c>
      <c r="AL234" s="35">
        <v>9.2099999999999991</v>
      </c>
      <c r="AM234" s="35">
        <v>10.350000000000001</v>
      </c>
      <c r="AN234" s="35">
        <v>0.75000000000000011</v>
      </c>
      <c r="AO234" s="55">
        <v>58</v>
      </c>
      <c r="AP234" s="47">
        <v>1.6400000000000001</v>
      </c>
      <c r="AQ234" s="35">
        <v>0.42000000000000004</v>
      </c>
      <c r="AR234" s="35">
        <v>0.57999999999999996</v>
      </c>
      <c r="AS234" s="35">
        <v>27.27</v>
      </c>
      <c r="AT234" s="55">
        <v>163530</v>
      </c>
    </row>
    <row r="235" spans="1:46" x14ac:dyDescent="0.2">
      <c r="A235" s="47" t="s">
        <v>642</v>
      </c>
      <c r="B235" s="47">
        <f t="shared" si="30"/>
        <v>234</v>
      </c>
      <c r="C235" s="35">
        <v>25</v>
      </c>
      <c r="D235" s="35">
        <f>D234+1</f>
        <v>2015</v>
      </c>
      <c r="E235" s="35" t="s">
        <v>413</v>
      </c>
      <c r="F235" s="35" t="s">
        <v>389</v>
      </c>
      <c r="G235" s="35">
        <v>289920</v>
      </c>
      <c r="H235" s="35">
        <v>1988</v>
      </c>
      <c r="I235" s="35">
        <v>27</v>
      </c>
      <c r="J235" s="35" t="s">
        <v>390</v>
      </c>
      <c r="K235" s="35">
        <v>2016</v>
      </c>
      <c r="L235" s="35">
        <v>2018</v>
      </c>
      <c r="M235" s="35" t="s">
        <v>424</v>
      </c>
      <c r="N235" s="35" t="s">
        <v>27</v>
      </c>
      <c r="O235" s="35">
        <v>0</v>
      </c>
      <c r="P235" s="55">
        <v>0</v>
      </c>
      <c r="Q235" s="53">
        <v>21252481</v>
      </c>
      <c r="R235" s="75">
        <v>8248363</v>
      </c>
      <c r="S235" s="75">
        <v>3115755</v>
      </c>
      <c r="T235" s="75">
        <v>4880886</v>
      </c>
      <c r="U235" s="75">
        <v>11059047</v>
      </c>
      <c r="V235" s="75">
        <v>4459787</v>
      </c>
      <c r="W235" s="54">
        <v>6483232</v>
      </c>
      <c r="X235" s="53">
        <v>32322888</v>
      </c>
      <c r="Y235" s="75">
        <v>15323219</v>
      </c>
      <c r="Z235" s="75">
        <v>5878722</v>
      </c>
      <c r="AA235" s="75">
        <v>18920179</v>
      </c>
      <c r="AB235" s="75">
        <v>13371411</v>
      </c>
      <c r="AC235" s="75">
        <v>5374751</v>
      </c>
      <c r="AD235" s="75">
        <v>53807</v>
      </c>
      <c r="AE235" s="75">
        <v>1295604</v>
      </c>
      <c r="AF235" s="75">
        <v>2793089</v>
      </c>
      <c r="AG235" s="75">
        <v>7040810</v>
      </c>
      <c r="AH235" s="75">
        <v>6352227</v>
      </c>
      <c r="AI235" s="54">
        <v>6330601</v>
      </c>
      <c r="AJ235" s="47">
        <v>38.36</v>
      </c>
      <c r="AK235" s="35">
        <v>22.7</v>
      </c>
      <c r="AL235" s="35">
        <v>15.1</v>
      </c>
      <c r="AM235" s="35">
        <v>20.330000000000002</v>
      </c>
      <c r="AN235" s="35">
        <v>0.47000000000000003</v>
      </c>
      <c r="AO235" s="55">
        <v>62</v>
      </c>
      <c r="AP235" s="47">
        <v>1.9</v>
      </c>
      <c r="AQ235" s="35">
        <v>0.53</v>
      </c>
      <c r="AR235" s="35">
        <v>0.47000000000000003</v>
      </c>
      <c r="AS235" s="35">
        <v>26.64</v>
      </c>
      <c r="AT235" s="55">
        <v>178370</v>
      </c>
    </row>
    <row r="236" spans="1:46" x14ac:dyDescent="0.2">
      <c r="A236" s="47" t="s">
        <v>643</v>
      </c>
      <c r="B236" s="47">
        <f t="shared" si="30"/>
        <v>235</v>
      </c>
      <c r="C236" s="35">
        <v>25</v>
      </c>
      <c r="D236" s="35">
        <f t="shared" ref="D236:D243" si="32">D235+1</f>
        <v>2016</v>
      </c>
      <c r="E236" s="35" t="s">
        <v>413</v>
      </c>
      <c r="F236" s="35" t="s">
        <v>389</v>
      </c>
      <c r="G236" s="35">
        <v>289920</v>
      </c>
      <c r="H236" s="35">
        <v>1988</v>
      </c>
      <c r="I236" s="35">
        <v>28</v>
      </c>
      <c r="J236" s="35" t="s">
        <v>390</v>
      </c>
      <c r="K236" s="35">
        <v>2016</v>
      </c>
      <c r="L236" s="35">
        <v>2018</v>
      </c>
      <c r="M236" s="35" t="s">
        <v>424</v>
      </c>
      <c r="N236" s="35" t="s">
        <v>27</v>
      </c>
      <c r="O236" s="35">
        <v>0</v>
      </c>
      <c r="P236" s="55">
        <v>1</v>
      </c>
      <c r="Q236" s="53">
        <v>24479537</v>
      </c>
      <c r="R236" s="75">
        <v>10293298</v>
      </c>
      <c r="S236" s="75">
        <v>-2037202</v>
      </c>
      <c r="T236" s="75">
        <v>1082954</v>
      </c>
      <c r="U236" s="75">
        <v>13397304</v>
      </c>
      <c r="V236" s="75">
        <v>371791</v>
      </c>
      <c r="W236" s="54">
        <v>7173142</v>
      </c>
      <c r="X236" s="53">
        <v>136403230</v>
      </c>
      <c r="Y236" s="75">
        <v>84662798</v>
      </c>
      <c r="Z236" s="75">
        <v>38509469</v>
      </c>
      <c r="AA236" s="75">
        <v>121788143</v>
      </c>
      <c r="AB236" s="75">
        <v>14554931</v>
      </c>
      <c r="AC236" s="75">
        <v>5734804</v>
      </c>
      <c r="AD236" s="75">
        <v>0</v>
      </c>
      <c r="AE236" s="75">
        <v>1772551</v>
      </c>
      <c r="AF236" s="75">
        <v>2568446</v>
      </c>
      <c r="AG236" s="75">
        <v>12730745</v>
      </c>
      <c r="AH236" s="75">
        <v>35577491</v>
      </c>
      <c r="AI236" s="54">
        <v>1824186</v>
      </c>
      <c r="AJ236" s="47">
        <v>41.49</v>
      </c>
      <c r="AK236" s="35">
        <v>4.3599999999999994</v>
      </c>
      <c r="AL236" s="35">
        <v>0.79</v>
      </c>
      <c r="AM236" s="35">
        <v>-2.4099999999999997</v>
      </c>
      <c r="AN236" s="35">
        <v>0.48000000000000004</v>
      </c>
      <c r="AO236" s="55">
        <v>71</v>
      </c>
      <c r="AP236" s="47">
        <v>1.1400000000000001</v>
      </c>
      <c r="AQ236" s="35">
        <v>0.26</v>
      </c>
      <c r="AR236" s="35">
        <v>0.7400000000000001</v>
      </c>
      <c r="AS236" s="35">
        <v>20.23</v>
      </c>
      <c r="AT236" s="55">
        <v>188690</v>
      </c>
    </row>
    <row r="237" spans="1:46" x14ac:dyDescent="0.2">
      <c r="A237" s="47" t="s">
        <v>644</v>
      </c>
      <c r="B237" s="47">
        <f t="shared" si="30"/>
        <v>236</v>
      </c>
      <c r="C237" s="35">
        <v>25</v>
      </c>
      <c r="D237" s="35">
        <f t="shared" si="32"/>
        <v>2017</v>
      </c>
      <c r="E237" s="35" t="s">
        <v>413</v>
      </c>
      <c r="F237" s="35" t="s">
        <v>389</v>
      </c>
      <c r="G237" s="35">
        <v>289920</v>
      </c>
      <c r="H237" s="35">
        <v>1988</v>
      </c>
      <c r="I237" s="35">
        <v>29</v>
      </c>
      <c r="J237" s="35" t="s">
        <v>390</v>
      </c>
      <c r="K237" s="35">
        <v>2016</v>
      </c>
      <c r="L237" s="35">
        <v>2018</v>
      </c>
      <c r="M237" s="35" t="s">
        <v>424</v>
      </c>
      <c r="N237" s="35" t="s">
        <v>27</v>
      </c>
      <c r="O237" s="35">
        <v>1</v>
      </c>
      <c r="P237" s="55">
        <v>1</v>
      </c>
      <c r="Q237" s="53">
        <v>30737541</v>
      </c>
      <c r="R237" s="75">
        <v>13572347</v>
      </c>
      <c r="S237" s="75">
        <v>-2165728</v>
      </c>
      <c r="T237" s="75">
        <v>201719</v>
      </c>
      <c r="U237" s="75">
        <v>17415670</v>
      </c>
      <c r="V237" s="75">
        <v>253777</v>
      </c>
      <c r="W237" s="54">
        <v>11204900</v>
      </c>
      <c r="X237" s="53">
        <v>138001272</v>
      </c>
      <c r="Y237" s="75">
        <v>82497074</v>
      </c>
      <c r="Z237" s="75">
        <v>42440130</v>
      </c>
      <c r="AA237" s="75">
        <v>120812997</v>
      </c>
      <c r="AB237" s="75">
        <v>17099203</v>
      </c>
      <c r="AC237" s="75">
        <v>7384110</v>
      </c>
      <c r="AD237" s="75">
        <v>0</v>
      </c>
      <c r="AE237" s="75">
        <v>2073053</v>
      </c>
      <c r="AF237" s="75">
        <v>2001327</v>
      </c>
      <c r="AG237" s="75">
        <v>12205194</v>
      </c>
      <c r="AH237" s="75">
        <v>40358679</v>
      </c>
      <c r="AI237" s="54">
        <v>4894009</v>
      </c>
      <c r="AJ237" s="47">
        <v>42.24</v>
      </c>
      <c r="AK237" s="35">
        <v>0.63000000000000012</v>
      </c>
      <c r="AL237" s="35">
        <v>0.15000000000000002</v>
      </c>
      <c r="AM237" s="35">
        <v>-2.63</v>
      </c>
      <c r="AN237" s="35">
        <v>0.54</v>
      </c>
      <c r="AO237" s="55">
        <v>84</v>
      </c>
      <c r="AP237" s="47">
        <v>1.4</v>
      </c>
      <c r="AQ237" s="35">
        <v>0.23</v>
      </c>
      <c r="AR237" s="35">
        <v>0.77</v>
      </c>
      <c r="AS237" s="35">
        <v>14.04</v>
      </c>
      <c r="AT237" s="55">
        <v>207330</v>
      </c>
    </row>
    <row r="238" spans="1:46" x14ac:dyDescent="0.2">
      <c r="A238" s="47" t="s">
        <v>645</v>
      </c>
      <c r="B238" s="47">
        <f t="shared" si="30"/>
        <v>237</v>
      </c>
      <c r="C238" s="35">
        <v>25</v>
      </c>
      <c r="D238" s="35">
        <f t="shared" si="32"/>
        <v>2018</v>
      </c>
      <c r="E238" s="35" t="s">
        <v>413</v>
      </c>
      <c r="F238" s="35" t="s">
        <v>389</v>
      </c>
      <c r="G238" s="35">
        <v>289920</v>
      </c>
      <c r="H238" s="35">
        <v>1988</v>
      </c>
      <c r="I238" s="35">
        <v>30</v>
      </c>
      <c r="J238" s="35" t="s">
        <v>390</v>
      </c>
      <c r="K238" s="35">
        <v>2016</v>
      </c>
      <c r="L238" s="35">
        <v>2018</v>
      </c>
      <c r="M238" s="35" t="s">
        <v>424</v>
      </c>
      <c r="N238" s="35" t="s">
        <v>27</v>
      </c>
      <c r="O238" s="35">
        <v>2</v>
      </c>
      <c r="P238" s="55">
        <v>1</v>
      </c>
      <c r="Q238" s="53">
        <v>31123131</v>
      </c>
      <c r="R238" s="75">
        <v>11290914</v>
      </c>
      <c r="S238" s="75">
        <v>-5987550</v>
      </c>
      <c r="T238" s="75">
        <v>-2109016</v>
      </c>
      <c r="U238" s="75">
        <v>15286437</v>
      </c>
      <c r="V238" s="75">
        <v>-4062012</v>
      </c>
      <c r="W238" s="54">
        <v>7412380</v>
      </c>
      <c r="X238" s="53">
        <v>137207304</v>
      </c>
      <c r="Y238" s="75">
        <v>124829291</v>
      </c>
      <c r="Z238" s="75">
        <v>-148264</v>
      </c>
      <c r="AA238" s="75">
        <v>116726803</v>
      </c>
      <c r="AB238" s="75">
        <v>20395241</v>
      </c>
      <c r="AC238" s="75">
        <v>9637217</v>
      </c>
      <c r="AD238" s="75">
        <v>0</v>
      </c>
      <c r="AE238" s="75">
        <v>1853500</v>
      </c>
      <c r="AF238" s="75">
        <v>1759916</v>
      </c>
      <c r="AG238" s="75">
        <v>9698314</v>
      </c>
      <c r="AH238" s="75">
        <v>0</v>
      </c>
      <c r="AI238" s="54">
        <v>10696927</v>
      </c>
      <c r="AJ238" s="47">
        <v>35.730000000000004</v>
      </c>
      <c r="AK238" s="35">
        <v>-6.67</v>
      </c>
      <c r="AL238" s="35">
        <v>-1.54</v>
      </c>
      <c r="AM238" s="35">
        <v>-4.8</v>
      </c>
      <c r="AN238" s="35">
        <v>0.01</v>
      </c>
      <c r="AO238" s="55">
        <v>82</v>
      </c>
      <c r="AP238" s="47">
        <v>2.1</v>
      </c>
      <c r="AQ238" s="35">
        <v>1</v>
      </c>
      <c r="AR238" s="35">
        <v>0</v>
      </c>
      <c r="AS238" s="35">
        <v>24.66</v>
      </c>
      <c r="AT238" s="55">
        <v>186420</v>
      </c>
    </row>
    <row r="239" spans="1:46" x14ac:dyDescent="0.2">
      <c r="A239" s="47" t="s">
        <v>646</v>
      </c>
      <c r="B239" s="47">
        <f t="shared" si="30"/>
        <v>238</v>
      </c>
      <c r="C239" s="35">
        <v>25</v>
      </c>
      <c r="D239" s="35">
        <f t="shared" si="32"/>
        <v>2019</v>
      </c>
      <c r="E239" s="35" t="s">
        <v>413</v>
      </c>
      <c r="F239" s="35" t="s">
        <v>389</v>
      </c>
      <c r="G239" s="35">
        <v>289920</v>
      </c>
      <c r="H239" s="35">
        <v>1988</v>
      </c>
      <c r="I239" s="35">
        <v>31</v>
      </c>
      <c r="J239" s="35" t="s">
        <v>390</v>
      </c>
      <c r="K239" s="35">
        <v>2016</v>
      </c>
      <c r="L239" s="35">
        <v>2018</v>
      </c>
      <c r="M239" s="35" t="s">
        <v>424</v>
      </c>
      <c r="N239" s="35" t="s">
        <v>27</v>
      </c>
      <c r="O239" s="35">
        <v>0</v>
      </c>
      <c r="P239" s="55">
        <v>0</v>
      </c>
      <c r="Q239" s="53">
        <v>31735145</v>
      </c>
      <c r="R239" s="75">
        <v>11909851</v>
      </c>
      <c r="S239" s="75">
        <v>-27509932</v>
      </c>
      <c r="T239" s="75">
        <v>-24719957</v>
      </c>
      <c r="U239" s="75">
        <v>16166871</v>
      </c>
      <c r="V239" s="75">
        <v>-24779288</v>
      </c>
      <c r="W239" s="54">
        <v>9119876</v>
      </c>
      <c r="X239" s="53">
        <v>338395512</v>
      </c>
      <c r="Y239" s="75">
        <v>328691859</v>
      </c>
      <c r="Z239" s="75">
        <v>-1035571</v>
      </c>
      <c r="AA239" s="75">
        <v>321768433</v>
      </c>
      <c r="AB239" s="75">
        <v>16283777</v>
      </c>
      <c r="AC239" s="75">
        <v>7069133</v>
      </c>
      <c r="AD239" s="75">
        <v>0</v>
      </c>
      <c r="AE239" s="75">
        <v>1044328</v>
      </c>
      <c r="AF239" s="75">
        <v>1518375</v>
      </c>
      <c r="AG239" s="75">
        <v>7265809</v>
      </c>
      <c r="AH239" s="75">
        <v>0</v>
      </c>
      <c r="AI239" s="54">
        <v>9017968</v>
      </c>
      <c r="AJ239" s="47">
        <v>36.99</v>
      </c>
      <c r="AK239" s="35"/>
      <c r="AL239" s="35">
        <v>-7.31</v>
      </c>
      <c r="AM239" s="35">
        <v>-8.370000000000001</v>
      </c>
      <c r="AN239" s="35">
        <v>0</v>
      </c>
      <c r="AO239" s="55">
        <v>81</v>
      </c>
      <c r="AP239" s="47">
        <v>2.2400000000000002</v>
      </c>
      <c r="AQ239" s="35">
        <v>1</v>
      </c>
      <c r="AR239" s="35">
        <v>0</v>
      </c>
      <c r="AS239" s="35">
        <v>23.77</v>
      </c>
      <c r="AT239" s="55">
        <v>199590</v>
      </c>
    </row>
    <row r="240" spans="1:46" x14ac:dyDescent="0.2">
      <c r="A240" s="47" t="s">
        <v>647</v>
      </c>
      <c r="B240" s="47">
        <f t="shared" si="30"/>
        <v>239</v>
      </c>
      <c r="C240" s="35">
        <v>25</v>
      </c>
      <c r="D240" s="35">
        <f t="shared" si="32"/>
        <v>2020</v>
      </c>
      <c r="E240" s="35" t="s">
        <v>413</v>
      </c>
      <c r="F240" s="35" t="s">
        <v>389</v>
      </c>
      <c r="G240" s="35">
        <v>289920</v>
      </c>
      <c r="H240" s="35">
        <v>1988</v>
      </c>
      <c r="I240" s="35">
        <v>32</v>
      </c>
      <c r="J240" s="35" t="s">
        <v>390</v>
      </c>
      <c r="K240" s="35">
        <v>2016</v>
      </c>
      <c r="L240" s="35">
        <v>2018</v>
      </c>
      <c r="M240" s="35" t="s">
        <v>424</v>
      </c>
      <c r="N240" s="35" t="s">
        <v>27</v>
      </c>
      <c r="O240" s="35">
        <v>0</v>
      </c>
      <c r="P240" s="55">
        <v>0</v>
      </c>
      <c r="Q240" s="53">
        <v>30887973</v>
      </c>
      <c r="R240" s="75">
        <v>11920676</v>
      </c>
      <c r="S240" s="75">
        <v>-26114240</v>
      </c>
      <c r="T240" s="75">
        <v>-24865025</v>
      </c>
      <c r="U240" s="75">
        <v>16760579</v>
      </c>
      <c r="V240" s="75">
        <v>-23123694</v>
      </c>
      <c r="W240" s="54">
        <v>10671461</v>
      </c>
      <c r="X240" s="53">
        <v>322320026</v>
      </c>
      <c r="Y240" s="75">
        <v>302577620</v>
      </c>
      <c r="Z240" s="75">
        <v>-1764193</v>
      </c>
      <c r="AA240" s="75">
        <v>295458121</v>
      </c>
      <c r="AB240" s="75">
        <v>26514699</v>
      </c>
      <c r="AC240" s="75">
        <v>16206264</v>
      </c>
      <c r="AD240" s="75">
        <v>0</v>
      </c>
      <c r="AE240" s="75">
        <v>1766161</v>
      </c>
      <c r="AF240" s="75">
        <v>1276461</v>
      </c>
      <c r="AG240" s="75">
        <v>12461239</v>
      </c>
      <c r="AH240" s="75">
        <v>5055985</v>
      </c>
      <c r="AI240" s="54">
        <v>14053460</v>
      </c>
      <c r="AJ240" s="47">
        <v>37.6</v>
      </c>
      <c r="AK240" s="35"/>
      <c r="AL240" s="35">
        <v>-7.71</v>
      </c>
      <c r="AM240" s="35">
        <v>-8.629999999999999</v>
      </c>
      <c r="AN240" s="35">
        <v>0</v>
      </c>
      <c r="AO240" s="55">
        <v>88</v>
      </c>
      <c r="AP240" s="47">
        <v>2.13</v>
      </c>
      <c r="AQ240" s="35">
        <v>0.71000000000000008</v>
      </c>
      <c r="AR240" s="35">
        <v>0.29000000000000004</v>
      </c>
      <c r="AS240" s="35">
        <v>29.06</v>
      </c>
      <c r="AT240" s="55">
        <v>190460</v>
      </c>
    </row>
    <row r="241" spans="1:46" x14ac:dyDescent="0.2">
      <c r="A241" s="47" t="s">
        <v>648</v>
      </c>
      <c r="B241" s="47">
        <f t="shared" si="30"/>
        <v>240</v>
      </c>
      <c r="C241" s="35">
        <v>25</v>
      </c>
      <c r="D241" s="35">
        <f t="shared" si="32"/>
        <v>2021</v>
      </c>
      <c r="E241" s="35" t="s">
        <v>413</v>
      </c>
      <c r="F241" s="35" t="s">
        <v>389</v>
      </c>
      <c r="G241" s="35">
        <v>289920</v>
      </c>
      <c r="H241" s="35">
        <v>1988</v>
      </c>
      <c r="I241" s="35">
        <v>33</v>
      </c>
      <c r="J241" s="35" t="s">
        <v>390</v>
      </c>
      <c r="K241" s="35">
        <v>2016</v>
      </c>
      <c r="L241" s="35">
        <v>2018</v>
      </c>
      <c r="M241" s="35" t="s">
        <v>424</v>
      </c>
      <c r="N241" s="35" t="s">
        <v>27</v>
      </c>
      <c r="O241" s="35">
        <v>0</v>
      </c>
      <c r="P241" s="55">
        <v>0</v>
      </c>
      <c r="Q241" s="53">
        <v>36571254</v>
      </c>
      <c r="R241" s="75">
        <v>13803427</v>
      </c>
      <c r="S241" s="75">
        <v>-13839005</v>
      </c>
      <c r="T241" s="75">
        <v>-23087703</v>
      </c>
      <c r="U241" s="75">
        <v>19714285</v>
      </c>
      <c r="V241" s="75">
        <v>-22578694</v>
      </c>
      <c r="W241" s="54">
        <v>23052125</v>
      </c>
      <c r="X241" s="53">
        <v>304541162</v>
      </c>
      <c r="Y241" s="75">
        <v>288738613</v>
      </c>
      <c r="Z241" s="75">
        <v>-2836045</v>
      </c>
      <c r="AA241" s="75">
        <v>268658866</v>
      </c>
      <c r="AB241" s="75">
        <v>35606774</v>
      </c>
      <c r="AC241" s="75">
        <v>24147693</v>
      </c>
      <c r="AD241" s="75">
        <v>0</v>
      </c>
      <c r="AE241" s="75">
        <v>2841570</v>
      </c>
      <c r="AF241" s="75">
        <v>15282</v>
      </c>
      <c r="AG241" s="75">
        <v>12253296</v>
      </c>
      <c r="AH241" s="75">
        <v>2527992</v>
      </c>
      <c r="AI241" s="54">
        <v>23353478</v>
      </c>
      <c r="AJ241" s="47">
        <v>37.049999999999997</v>
      </c>
      <c r="AK241" s="35"/>
      <c r="AL241" s="35">
        <v>-7.58</v>
      </c>
      <c r="AM241" s="35">
        <v>-4.79</v>
      </c>
      <c r="AN241" s="35">
        <v>0</v>
      </c>
      <c r="AO241" s="55">
        <v>96</v>
      </c>
      <c r="AP241" s="47">
        <v>2.9099999999999997</v>
      </c>
      <c r="AQ241" s="35">
        <v>0.83000000000000007</v>
      </c>
      <c r="AR241" s="35">
        <v>0.17</v>
      </c>
      <c r="AS241" s="35">
        <v>23.610000000000003</v>
      </c>
      <c r="AT241" s="55">
        <v>205360</v>
      </c>
    </row>
    <row r="242" spans="1:46" x14ac:dyDescent="0.2">
      <c r="A242" s="47" t="s">
        <v>649</v>
      </c>
      <c r="B242" s="47">
        <f t="shared" si="30"/>
        <v>241</v>
      </c>
      <c r="C242" s="35">
        <v>25</v>
      </c>
      <c r="D242" s="35">
        <f t="shared" si="32"/>
        <v>2022</v>
      </c>
      <c r="E242" s="35" t="s">
        <v>413</v>
      </c>
      <c r="F242" s="35" t="s">
        <v>389</v>
      </c>
      <c r="G242" s="35">
        <v>289920</v>
      </c>
      <c r="H242" s="35">
        <v>1988</v>
      </c>
      <c r="I242" s="35">
        <v>34</v>
      </c>
      <c r="J242" s="35" t="s">
        <v>390</v>
      </c>
      <c r="K242" s="35">
        <v>2016</v>
      </c>
      <c r="L242" s="35">
        <v>2018</v>
      </c>
      <c r="M242" s="35" t="s">
        <v>424</v>
      </c>
      <c r="N242" s="35" t="s">
        <v>27</v>
      </c>
      <c r="O242" s="35">
        <v>0</v>
      </c>
      <c r="P242" s="55">
        <v>0</v>
      </c>
      <c r="Q242" s="53">
        <v>37139572</v>
      </c>
      <c r="R242" s="75">
        <v>13256857</v>
      </c>
      <c r="S242" s="75">
        <v>-14543043</v>
      </c>
      <c r="T242" s="75">
        <v>-23654691</v>
      </c>
      <c r="U242" s="75">
        <v>19113812</v>
      </c>
      <c r="V242" s="75">
        <v>-22213961</v>
      </c>
      <c r="W242" s="54">
        <v>22368505</v>
      </c>
      <c r="X242" s="53">
        <v>287505210</v>
      </c>
      <c r="Y242" s="75">
        <v>274195570</v>
      </c>
      <c r="Z242" s="75">
        <v>-4179015</v>
      </c>
      <c r="AA242" s="75">
        <v>238496477</v>
      </c>
      <c r="AB242" s="75">
        <v>48649814</v>
      </c>
      <c r="AC242" s="75">
        <v>28289007</v>
      </c>
      <c r="AD242" s="75">
        <v>7261354</v>
      </c>
      <c r="AE242" s="75">
        <v>4183913</v>
      </c>
      <c r="AF242" s="75">
        <v>18362</v>
      </c>
      <c r="AG242" s="75">
        <v>12240766</v>
      </c>
      <c r="AH242" s="75">
        <v>0</v>
      </c>
      <c r="AI242" s="54">
        <v>36409048</v>
      </c>
      <c r="AJ242" s="47">
        <v>35.020000000000003</v>
      </c>
      <c r="AK242" s="35"/>
      <c r="AL242" s="35">
        <v>-8.2299999999999986</v>
      </c>
      <c r="AM242" s="35">
        <v>-5.3</v>
      </c>
      <c r="AN242" s="35">
        <v>0</v>
      </c>
      <c r="AO242" s="55">
        <v>100</v>
      </c>
      <c r="AP242" s="47">
        <v>3.9699999999999998</v>
      </c>
      <c r="AQ242" s="35">
        <v>1</v>
      </c>
      <c r="AR242" s="35">
        <v>0</v>
      </c>
      <c r="AS242" s="35">
        <v>23.24</v>
      </c>
      <c r="AT242" s="55">
        <v>191140</v>
      </c>
    </row>
    <row r="243" spans="1:46" x14ac:dyDescent="0.2">
      <c r="A243" s="56" t="s">
        <v>650</v>
      </c>
      <c r="B243" s="56">
        <f t="shared" si="30"/>
        <v>242</v>
      </c>
      <c r="C243" s="45">
        <v>25</v>
      </c>
      <c r="D243" s="45">
        <f t="shared" si="32"/>
        <v>2023</v>
      </c>
      <c r="E243" s="45" t="s">
        <v>413</v>
      </c>
      <c r="F243" s="45" t="s">
        <v>389</v>
      </c>
      <c r="G243" s="45">
        <v>289920</v>
      </c>
      <c r="H243" s="45">
        <v>1988</v>
      </c>
      <c r="I243" s="45">
        <v>35</v>
      </c>
      <c r="J243" s="45" t="s">
        <v>390</v>
      </c>
      <c r="K243" s="45">
        <v>2016</v>
      </c>
      <c r="L243" s="45">
        <v>2018</v>
      </c>
      <c r="M243" s="45" t="s">
        <v>424</v>
      </c>
      <c r="N243" s="45" t="s">
        <v>27</v>
      </c>
      <c r="O243" s="45">
        <v>0</v>
      </c>
      <c r="P243" s="60">
        <v>0</v>
      </c>
      <c r="Q243" s="57">
        <v>39389018</v>
      </c>
      <c r="R243" s="58">
        <v>13183098</v>
      </c>
      <c r="S243" s="58">
        <v>-13563988</v>
      </c>
      <c r="T243" s="58">
        <v>-22568348</v>
      </c>
      <c r="U243" s="58">
        <v>20838105</v>
      </c>
      <c r="V243" s="58">
        <v>-20124524</v>
      </c>
      <c r="W243" s="59">
        <v>22187458</v>
      </c>
      <c r="X243" s="57">
        <v>271363227</v>
      </c>
      <c r="Y243" s="58">
        <v>261239010</v>
      </c>
      <c r="Z243" s="58">
        <v>-1352339</v>
      </c>
      <c r="AA243" s="58">
        <v>213274478</v>
      </c>
      <c r="AB243" s="58">
        <v>56751900</v>
      </c>
      <c r="AC243" s="58">
        <v>37252597</v>
      </c>
      <c r="AD243" s="58">
        <v>7114636</v>
      </c>
      <c r="AE243" s="58">
        <v>1362614</v>
      </c>
      <c r="AF243" s="58">
        <v>20960</v>
      </c>
      <c r="AG243" s="58">
        <v>8919407</v>
      </c>
      <c r="AH243" s="58">
        <v>0</v>
      </c>
      <c r="AI243" s="59">
        <v>47832493</v>
      </c>
      <c r="AJ243" s="56">
        <v>32.83</v>
      </c>
      <c r="AK243" s="45"/>
      <c r="AL243" s="45">
        <v>-8.32</v>
      </c>
      <c r="AM243" s="45">
        <v>-5.1899999999999995</v>
      </c>
      <c r="AN243" s="45">
        <v>0</v>
      </c>
      <c r="AO243" s="60">
        <v>107</v>
      </c>
      <c r="AP243" s="56">
        <v>6.3599999999999994</v>
      </c>
      <c r="AQ243" s="45">
        <v>1</v>
      </c>
      <c r="AR243" s="45">
        <v>0</v>
      </c>
      <c r="AS243" s="45">
        <v>34.4</v>
      </c>
      <c r="AT243" s="60">
        <v>194750</v>
      </c>
    </row>
    <row r="244" spans="1:46" x14ac:dyDescent="0.2">
      <c r="A244" s="47" t="s">
        <v>651</v>
      </c>
      <c r="B244" s="47">
        <f t="shared" si="30"/>
        <v>243</v>
      </c>
      <c r="C244" s="35">
        <v>26</v>
      </c>
      <c r="D244" s="35">
        <v>2014</v>
      </c>
      <c r="E244" s="35" t="s">
        <v>488</v>
      </c>
      <c r="F244" s="35" t="s">
        <v>389</v>
      </c>
      <c r="G244" s="35">
        <v>242020</v>
      </c>
      <c r="H244" s="35">
        <v>1985</v>
      </c>
      <c r="I244" s="35">
        <v>29</v>
      </c>
      <c r="J244" s="35" t="s">
        <v>390</v>
      </c>
      <c r="K244" s="35">
        <v>2016</v>
      </c>
      <c r="L244" s="35">
        <v>2017</v>
      </c>
      <c r="M244" s="35" t="s">
        <v>187</v>
      </c>
      <c r="N244" s="35" t="s">
        <v>458</v>
      </c>
      <c r="O244" s="35">
        <v>0</v>
      </c>
      <c r="P244" s="55">
        <v>0</v>
      </c>
      <c r="Q244" s="53">
        <v>8407174</v>
      </c>
      <c r="R244" s="75">
        <v>1803602</v>
      </c>
      <c r="S244" s="75">
        <v>1197788</v>
      </c>
      <c r="T244" s="75">
        <v>1591717</v>
      </c>
      <c r="U244" s="75">
        <v>2901038</v>
      </c>
      <c r="V244" s="75">
        <v>1730573</v>
      </c>
      <c r="W244" s="54">
        <v>1409673</v>
      </c>
      <c r="X244" s="53">
        <v>12273078</v>
      </c>
      <c r="Y244" s="75">
        <v>7725900</v>
      </c>
      <c r="Z244" s="75">
        <v>-3901434</v>
      </c>
      <c r="AA244" s="75">
        <v>793167</v>
      </c>
      <c r="AB244" s="75">
        <v>11476250</v>
      </c>
      <c r="AC244" s="75">
        <v>3138023</v>
      </c>
      <c r="AD244" s="75">
        <v>57007</v>
      </c>
      <c r="AE244" s="75">
        <v>5504861</v>
      </c>
      <c r="AF244" s="75">
        <v>0</v>
      </c>
      <c r="AG244" s="75">
        <v>2335246</v>
      </c>
      <c r="AH244" s="75">
        <v>1600971</v>
      </c>
      <c r="AI244" s="54">
        <v>9141004</v>
      </c>
      <c r="AJ244" s="47">
        <v>21.02</v>
      </c>
      <c r="AK244" s="35">
        <v>18.55</v>
      </c>
      <c r="AL244" s="35">
        <v>12.97</v>
      </c>
      <c r="AM244" s="35">
        <v>15.5</v>
      </c>
      <c r="AN244" s="35">
        <v>0.21000000000000002</v>
      </c>
      <c r="AO244" s="55">
        <v>32</v>
      </c>
      <c r="AP244" s="47">
        <v>4.91</v>
      </c>
      <c r="AQ244" s="35">
        <v>0.59</v>
      </c>
      <c r="AR244" s="35">
        <v>0.41000000000000003</v>
      </c>
      <c r="AS244" s="35">
        <v>23.939999999999998</v>
      </c>
      <c r="AT244" s="55">
        <v>90660</v>
      </c>
    </row>
    <row r="245" spans="1:46" x14ac:dyDescent="0.2">
      <c r="A245" s="47" t="s">
        <v>652</v>
      </c>
      <c r="B245" s="47">
        <f t="shared" si="30"/>
        <v>244</v>
      </c>
      <c r="C245" s="35">
        <v>26</v>
      </c>
      <c r="D245" s="35">
        <f>D244+1</f>
        <v>2015</v>
      </c>
      <c r="E245" s="35" t="s">
        <v>488</v>
      </c>
      <c r="F245" s="35" t="s">
        <v>389</v>
      </c>
      <c r="G245" s="35">
        <v>242020</v>
      </c>
      <c r="H245" s="35">
        <v>1985</v>
      </c>
      <c r="I245" s="35">
        <v>30</v>
      </c>
      <c r="J245" s="35" t="s">
        <v>390</v>
      </c>
      <c r="K245" s="35">
        <v>2016</v>
      </c>
      <c r="L245" s="35">
        <v>2017</v>
      </c>
      <c r="M245" s="35" t="s">
        <v>187</v>
      </c>
      <c r="N245" s="35" t="s">
        <v>458</v>
      </c>
      <c r="O245" s="35">
        <v>0</v>
      </c>
      <c r="P245" s="55">
        <v>0</v>
      </c>
      <c r="Q245" s="53">
        <v>8588370</v>
      </c>
      <c r="R245" s="75">
        <v>2333883</v>
      </c>
      <c r="S245" s="75">
        <v>1540031</v>
      </c>
      <c r="T245" s="75">
        <v>2150059</v>
      </c>
      <c r="U245" s="75">
        <v>3474768</v>
      </c>
      <c r="V245" s="75">
        <v>2214605</v>
      </c>
      <c r="W245" s="54">
        <v>1723855</v>
      </c>
      <c r="X245" s="53">
        <v>13316188</v>
      </c>
      <c r="Y245" s="75">
        <v>9265928</v>
      </c>
      <c r="Z245" s="75">
        <v>-4313211</v>
      </c>
      <c r="AA245" s="75">
        <v>693307</v>
      </c>
      <c r="AB245" s="75">
        <v>12620168</v>
      </c>
      <c r="AC245" s="75">
        <v>3729850</v>
      </c>
      <c r="AD245" s="75">
        <v>12951</v>
      </c>
      <c r="AE245" s="75">
        <v>5417467</v>
      </c>
      <c r="AF245" s="75">
        <v>3379</v>
      </c>
      <c r="AG245" s="75">
        <v>2310581</v>
      </c>
      <c r="AH245" s="75">
        <v>1103097</v>
      </c>
      <c r="AI245" s="54">
        <v>10309587</v>
      </c>
      <c r="AJ245" s="47">
        <v>26.19</v>
      </c>
      <c r="AK245" s="35">
        <v>24.130000000000003</v>
      </c>
      <c r="AL245" s="35">
        <v>16.150000000000002</v>
      </c>
      <c r="AM245" s="35">
        <v>16.62</v>
      </c>
      <c r="AN245" s="35">
        <v>0.12000000000000001</v>
      </c>
      <c r="AO245" s="55">
        <v>33</v>
      </c>
      <c r="AP245" s="47">
        <v>5.46</v>
      </c>
      <c r="AQ245" s="35">
        <v>0.68</v>
      </c>
      <c r="AR245" s="35">
        <v>0.32000000000000006</v>
      </c>
      <c r="AS245" s="35">
        <v>35.549999999999997</v>
      </c>
      <c r="AT245" s="55">
        <v>105300</v>
      </c>
    </row>
    <row r="246" spans="1:46" x14ac:dyDescent="0.2">
      <c r="A246" s="47" t="s">
        <v>653</v>
      </c>
      <c r="B246" s="47">
        <f t="shared" si="30"/>
        <v>245</v>
      </c>
      <c r="C246" s="35">
        <v>26</v>
      </c>
      <c r="D246" s="35">
        <f t="shared" ref="D246:D253" si="33">D245+1</f>
        <v>2016</v>
      </c>
      <c r="E246" s="35" t="s">
        <v>488</v>
      </c>
      <c r="F246" s="35" t="s">
        <v>389</v>
      </c>
      <c r="G246" s="35">
        <v>242020</v>
      </c>
      <c r="H246" s="35">
        <v>1985</v>
      </c>
      <c r="I246" s="35">
        <v>31</v>
      </c>
      <c r="J246" s="35" t="s">
        <v>390</v>
      </c>
      <c r="K246" s="35">
        <v>2016</v>
      </c>
      <c r="L246" s="35">
        <v>2017</v>
      </c>
      <c r="M246" s="35" t="s">
        <v>187</v>
      </c>
      <c r="N246" s="35" t="s">
        <v>458</v>
      </c>
      <c r="O246" s="35">
        <v>0</v>
      </c>
      <c r="P246" s="55">
        <v>1</v>
      </c>
      <c r="Q246" s="53">
        <v>6241318</v>
      </c>
      <c r="R246" s="75">
        <v>1030776</v>
      </c>
      <c r="S246" s="75">
        <v>-678951</v>
      </c>
      <c r="T246" s="75">
        <v>-358439</v>
      </c>
      <c r="U246" s="75">
        <v>2344133</v>
      </c>
      <c r="V246" s="75">
        <v>-525464</v>
      </c>
      <c r="W246" s="54">
        <v>710264</v>
      </c>
      <c r="X246" s="53">
        <v>19848819</v>
      </c>
      <c r="Y246" s="75">
        <v>8015749</v>
      </c>
      <c r="Z246" s="75">
        <v>6806565</v>
      </c>
      <c r="AA246" s="75">
        <v>13984315</v>
      </c>
      <c r="AB246" s="75">
        <v>5863080</v>
      </c>
      <c r="AC246" s="75">
        <v>3601935</v>
      </c>
      <c r="AD246" s="75">
        <v>23667</v>
      </c>
      <c r="AE246" s="75">
        <v>263217</v>
      </c>
      <c r="AF246" s="75">
        <v>4985</v>
      </c>
      <c r="AG246" s="75">
        <v>2369519</v>
      </c>
      <c r="AH246" s="75">
        <v>8797302</v>
      </c>
      <c r="AI246" s="54">
        <v>3493561</v>
      </c>
      <c r="AJ246" s="47">
        <v>15.67</v>
      </c>
      <c r="AK246" s="35">
        <v>-5.45</v>
      </c>
      <c r="AL246" s="35">
        <v>-1.81</v>
      </c>
      <c r="AM246" s="35">
        <v>-8.4700000000000006</v>
      </c>
      <c r="AN246" s="35">
        <v>0.88</v>
      </c>
      <c r="AO246" s="55">
        <v>34</v>
      </c>
      <c r="AP246" s="47">
        <v>2.4699999999999998</v>
      </c>
      <c r="AQ246" s="35">
        <v>0.21000000000000002</v>
      </c>
      <c r="AR246" s="35">
        <v>0.79</v>
      </c>
      <c r="AS246" s="35">
        <v>46.97</v>
      </c>
      <c r="AT246" s="55">
        <v>68950</v>
      </c>
    </row>
    <row r="247" spans="1:46" x14ac:dyDescent="0.2">
      <c r="A247" s="47" t="s">
        <v>654</v>
      </c>
      <c r="B247" s="47">
        <f t="shared" si="30"/>
        <v>246</v>
      </c>
      <c r="C247" s="35">
        <v>26</v>
      </c>
      <c r="D247" s="35">
        <f t="shared" si="33"/>
        <v>2017</v>
      </c>
      <c r="E247" s="35" t="s">
        <v>488</v>
      </c>
      <c r="F247" s="35" t="s">
        <v>389</v>
      </c>
      <c r="G247" s="35">
        <v>242020</v>
      </c>
      <c r="H247" s="35">
        <v>1985</v>
      </c>
      <c r="I247" s="35">
        <v>32</v>
      </c>
      <c r="J247" s="35" t="s">
        <v>390</v>
      </c>
      <c r="K247" s="35">
        <v>2016</v>
      </c>
      <c r="L247" s="35">
        <v>2017</v>
      </c>
      <c r="M247" s="35" t="s">
        <v>187</v>
      </c>
      <c r="N247" s="35" t="s">
        <v>458</v>
      </c>
      <c r="O247" s="35">
        <v>1</v>
      </c>
      <c r="P247" s="55">
        <v>1</v>
      </c>
      <c r="Q247" s="53">
        <v>7649205</v>
      </c>
      <c r="R247" s="75">
        <v>851886</v>
      </c>
      <c r="S247" s="75">
        <v>24561</v>
      </c>
      <c r="T247" s="75">
        <v>-590457</v>
      </c>
      <c r="U247" s="75">
        <v>2261539</v>
      </c>
      <c r="V247" s="75">
        <v>199626</v>
      </c>
      <c r="W247" s="54">
        <v>1466904</v>
      </c>
      <c r="X247" s="53">
        <v>19343662</v>
      </c>
      <c r="Y247" s="75">
        <v>8971308</v>
      </c>
      <c r="Z247" s="75">
        <v>3745501</v>
      </c>
      <c r="AA247" s="75">
        <v>12655751</v>
      </c>
      <c r="AB247" s="75">
        <v>6680270</v>
      </c>
      <c r="AC247" s="75">
        <v>3099790</v>
      </c>
      <c r="AD247" s="75">
        <v>27587</v>
      </c>
      <c r="AE247" s="75">
        <v>1443760</v>
      </c>
      <c r="AF247" s="75">
        <v>4242</v>
      </c>
      <c r="AG247" s="75">
        <v>3846473</v>
      </c>
      <c r="AH247" s="75">
        <v>5978736</v>
      </c>
      <c r="AI247" s="54">
        <v>2833797</v>
      </c>
      <c r="AJ247" s="47">
        <v>10.91</v>
      </c>
      <c r="AK247" s="35">
        <v>-7.56</v>
      </c>
      <c r="AL247" s="35">
        <v>-3.05</v>
      </c>
      <c r="AM247" s="35">
        <v>0.27</v>
      </c>
      <c r="AN247" s="35">
        <v>0.57999999999999996</v>
      </c>
      <c r="AO247" s="55">
        <v>36</v>
      </c>
      <c r="AP247" s="47">
        <v>1.7400000000000002</v>
      </c>
      <c r="AQ247" s="35">
        <v>0.39</v>
      </c>
      <c r="AR247" s="35">
        <v>0.6100000000000001</v>
      </c>
      <c r="AS247" s="35">
        <v>29.79</v>
      </c>
      <c r="AT247" s="55">
        <v>62820</v>
      </c>
    </row>
    <row r="248" spans="1:46" x14ac:dyDescent="0.2">
      <c r="A248" s="47" t="s">
        <v>655</v>
      </c>
      <c r="B248" s="47">
        <f t="shared" si="30"/>
        <v>247</v>
      </c>
      <c r="C248" s="35">
        <v>26</v>
      </c>
      <c r="D248" s="35">
        <f t="shared" si="33"/>
        <v>2018</v>
      </c>
      <c r="E248" s="35" t="s">
        <v>488</v>
      </c>
      <c r="F248" s="35" t="s">
        <v>389</v>
      </c>
      <c r="G248" s="35">
        <v>242020</v>
      </c>
      <c r="H248" s="35">
        <v>1985</v>
      </c>
      <c r="I248" s="35">
        <v>33</v>
      </c>
      <c r="J248" s="35" t="s">
        <v>390</v>
      </c>
      <c r="K248" s="35">
        <v>2016</v>
      </c>
      <c r="L248" s="35">
        <v>2017</v>
      </c>
      <c r="M248" s="35" t="s">
        <v>187</v>
      </c>
      <c r="N248" s="35" t="s">
        <v>458</v>
      </c>
      <c r="O248" s="35">
        <v>0</v>
      </c>
      <c r="P248" s="55">
        <v>0</v>
      </c>
      <c r="Q248" s="53">
        <v>6389400</v>
      </c>
      <c r="R248" s="75">
        <v>657511</v>
      </c>
      <c r="S248" s="75">
        <v>-455030</v>
      </c>
      <c r="T248" s="75">
        <v>-731715</v>
      </c>
      <c r="U248" s="75">
        <v>2181402</v>
      </c>
      <c r="V248" s="75">
        <v>-381036</v>
      </c>
      <c r="W248" s="54">
        <v>934196</v>
      </c>
      <c r="X248" s="53">
        <v>17378331</v>
      </c>
      <c r="Y248" s="75">
        <v>8516281</v>
      </c>
      <c r="Z248" s="75">
        <v>3527622</v>
      </c>
      <c r="AA248" s="75">
        <v>11418158</v>
      </c>
      <c r="AB248" s="75">
        <v>5946763</v>
      </c>
      <c r="AC248" s="75">
        <v>2933850</v>
      </c>
      <c r="AD248" s="75">
        <v>74195</v>
      </c>
      <c r="AE248" s="75">
        <v>576841</v>
      </c>
      <c r="AF248" s="75">
        <v>5262</v>
      </c>
      <c r="AG248" s="75">
        <v>3564604</v>
      </c>
      <c r="AH248" s="75">
        <v>4742960</v>
      </c>
      <c r="AI248" s="54">
        <v>2382159</v>
      </c>
      <c r="AJ248" s="47">
        <v>9.82</v>
      </c>
      <c r="AK248" s="35">
        <v>-10.93</v>
      </c>
      <c r="AL248" s="35">
        <v>-4.21</v>
      </c>
      <c r="AM248" s="35">
        <v>-5.34</v>
      </c>
      <c r="AN248" s="35">
        <v>0.48000000000000004</v>
      </c>
      <c r="AO248" s="55">
        <v>34</v>
      </c>
      <c r="AP248" s="47">
        <v>1.6700000000000002</v>
      </c>
      <c r="AQ248" s="35">
        <v>0.43000000000000005</v>
      </c>
      <c r="AR248" s="35">
        <v>0.57000000000000006</v>
      </c>
      <c r="AS248" s="35">
        <v>39.590000000000003</v>
      </c>
      <c r="AT248" s="55">
        <v>64160</v>
      </c>
    </row>
    <row r="249" spans="1:46" x14ac:dyDescent="0.2">
      <c r="A249" s="47" t="s">
        <v>656</v>
      </c>
      <c r="B249" s="47">
        <f t="shared" si="30"/>
        <v>248</v>
      </c>
      <c r="C249" s="35">
        <v>26</v>
      </c>
      <c r="D249" s="35">
        <f t="shared" si="33"/>
        <v>2019</v>
      </c>
      <c r="E249" s="35" t="s">
        <v>488</v>
      </c>
      <c r="F249" s="35" t="s">
        <v>389</v>
      </c>
      <c r="G249" s="35">
        <v>242020</v>
      </c>
      <c r="H249" s="35">
        <v>1985</v>
      </c>
      <c r="I249" s="35">
        <v>34</v>
      </c>
      <c r="J249" s="35" t="s">
        <v>390</v>
      </c>
      <c r="K249" s="35">
        <v>2016</v>
      </c>
      <c r="L249" s="35">
        <v>2017</v>
      </c>
      <c r="M249" s="35" t="s">
        <v>187</v>
      </c>
      <c r="N249" s="35" t="s">
        <v>458</v>
      </c>
      <c r="O249" s="35">
        <v>0</v>
      </c>
      <c r="P249" s="55">
        <v>0</v>
      </c>
      <c r="Q249" s="53">
        <v>6613385</v>
      </c>
      <c r="R249" s="75">
        <v>1045582</v>
      </c>
      <c r="S249" s="75">
        <v>-805970</v>
      </c>
      <c r="T249" s="75">
        <v>-341294</v>
      </c>
      <c r="U249" s="75">
        <v>2266243</v>
      </c>
      <c r="V249" s="75">
        <v>-602582</v>
      </c>
      <c r="W249" s="54">
        <v>580906</v>
      </c>
      <c r="X249" s="53">
        <v>15992274</v>
      </c>
      <c r="Y249" s="75">
        <v>7684118</v>
      </c>
      <c r="Z249" s="75">
        <v>2732342</v>
      </c>
      <c r="AA249" s="75">
        <v>10096548</v>
      </c>
      <c r="AB249" s="75">
        <v>5865091</v>
      </c>
      <c r="AC249" s="75">
        <v>2382041</v>
      </c>
      <c r="AD249" s="75">
        <v>122833</v>
      </c>
      <c r="AE249" s="75">
        <v>1217658</v>
      </c>
      <c r="AF249" s="75">
        <v>41026</v>
      </c>
      <c r="AG249" s="75">
        <v>3891956</v>
      </c>
      <c r="AH249" s="75">
        <v>3950000</v>
      </c>
      <c r="AI249" s="54">
        <v>1973135</v>
      </c>
      <c r="AJ249" s="47">
        <v>15.17</v>
      </c>
      <c r="AK249" s="35">
        <v>-4.95</v>
      </c>
      <c r="AL249" s="35">
        <v>-2.13</v>
      </c>
      <c r="AM249" s="35">
        <v>-10.49</v>
      </c>
      <c r="AN249" s="35">
        <v>0.51</v>
      </c>
      <c r="AO249" s="55">
        <v>34</v>
      </c>
      <c r="AP249" s="47">
        <v>1.51</v>
      </c>
      <c r="AQ249" s="35">
        <v>0.5</v>
      </c>
      <c r="AR249" s="35">
        <v>0.5</v>
      </c>
      <c r="AS249" s="35">
        <v>32.869999999999997</v>
      </c>
      <c r="AT249" s="55">
        <v>66650</v>
      </c>
    </row>
    <row r="250" spans="1:46" x14ac:dyDescent="0.2">
      <c r="A250" s="47" t="s">
        <v>657</v>
      </c>
      <c r="B250" s="47">
        <f t="shared" si="30"/>
        <v>249</v>
      </c>
      <c r="C250" s="35">
        <v>26</v>
      </c>
      <c r="D250" s="35">
        <f t="shared" si="33"/>
        <v>2020</v>
      </c>
      <c r="E250" s="35" t="s">
        <v>488</v>
      </c>
      <c r="F250" s="35" t="s">
        <v>389</v>
      </c>
      <c r="G250" s="35">
        <v>242020</v>
      </c>
      <c r="H250" s="35">
        <v>1985</v>
      </c>
      <c r="I250" s="35">
        <v>35</v>
      </c>
      <c r="J250" s="35" t="s">
        <v>390</v>
      </c>
      <c r="K250" s="35">
        <v>2016</v>
      </c>
      <c r="L250" s="35">
        <v>2017</v>
      </c>
      <c r="M250" s="35" t="s">
        <v>187</v>
      </c>
      <c r="N250" s="35" t="s">
        <v>458</v>
      </c>
      <c r="O250" s="35">
        <v>0</v>
      </c>
      <c r="P250" s="55">
        <v>0</v>
      </c>
      <c r="Q250" s="53">
        <v>6023795</v>
      </c>
      <c r="R250" s="75">
        <v>1265371</v>
      </c>
      <c r="S250" s="75">
        <v>8618</v>
      </c>
      <c r="T250" s="75">
        <v>-85802</v>
      </c>
      <c r="U250" s="75">
        <v>2339261</v>
      </c>
      <c r="V250" s="75">
        <v>282678</v>
      </c>
      <c r="W250" s="54">
        <v>1359791</v>
      </c>
      <c r="X250" s="53">
        <v>15301982</v>
      </c>
      <c r="Y250" s="75">
        <v>7684216</v>
      </c>
      <c r="Z250" s="75">
        <v>1637804</v>
      </c>
      <c r="AA250" s="75">
        <v>8775437</v>
      </c>
      <c r="AB250" s="75">
        <v>6488147</v>
      </c>
      <c r="AC250" s="75">
        <v>2449197</v>
      </c>
      <c r="AD250" s="75">
        <v>141047</v>
      </c>
      <c r="AE250" s="75">
        <v>1698196</v>
      </c>
      <c r="AF250" s="75">
        <v>53521</v>
      </c>
      <c r="AG250" s="75">
        <v>2703448</v>
      </c>
      <c r="AH250" s="75">
        <v>4428000</v>
      </c>
      <c r="AI250" s="54">
        <v>3784699</v>
      </c>
      <c r="AJ250" s="47">
        <v>20.459999999999997</v>
      </c>
      <c r="AK250" s="35">
        <v>-1.3900000000000001</v>
      </c>
      <c r="AL250" s="35">
        <v>-0.56000000000000005</v>
      </c>
      <c r="AM250" s="35">
        <v>0.11</v>
      </c>
      <c r="AN250" s="35">
        <v>0.43000000000000005</v>
      </c>
      <c r="AO250" s="55">
        <v>30</v>
      </c>
      <c r="AP250" s="47">
        <v>2.4</v>
      </c>
      <c r="AQ250" s="35">
        <v>0.38000000000000006</v>
      </c>
      <c r="AR250" s="35">
        <v>0.62000000000000011</v>
      </c>
      <c r="AS250" s="35">
        <v>38.39</v>
      </c>
      <c r="AT250" s="55">
        <v>77980</v>
      </c>
    </row>
    <row r="251" spans="1:46" x14ac:dyDescent="0.2">
      <c r="A251" s="47" t="s">
        <v>658</v>
      </c>
      <c r="B251" s="47">
        <f t="shared" si="30"/>
        <v>250</v>
      </c>
      <c r="C251" s="35">
        <v>26</v>
      </c>
      <c r="D251" s="35">
        <f t="shared" si="33"/>
        <v>2021</v>
      </c>
      <c r="E251" s="35" t="s">
        <v>488</v>
      </c>
      <c r="F251" s="35" t="s">
        <v>389</v>
      </c>
      <c r="G251" s="35">
        <v>242020</v>
      </c>
      <c r="H251" s="35">
        <v>1985</v>
      </c>
      <c r="I251" s="35">
        <v>36</v>
      </c>
      <c r="J251" s="35" t="s">
        <v>390</v>
      </c>
      <c r="K251" s="35">
        <v>2016</v>
      </c>
      <c r="L251" s="35">
        <v>2017</v>
      </c>
      <c r="M251" s="35" t="s">
        <v>187</v>
      </c>
      <c r="N251" s="35" t="s">
        <v>458</v>
      </c>
      <c r="O251" s="35">
        <v>0</v>
      </c>
      <c r="P251" s="55">
        <v>0</v>
      </c>
      <c r="Q251" s="53">
        <v>6937852</v>
      </c>
      <c r="R251" s="75">
        <v>1179130</v>
      </c>
      <c r="S251" s="75">
        <v>58809</v>
      </c>
      <c r="T251" s="75">
        <v>-151063</v>
      </c>
      <c r="U251" s="75">
        <v>2349843</v>
      </c>
      <c r="V251" s="75">
        <v>312004</v>
      </c>
      <c r="W251" s="54">
        <v>1389002</v>
      </c>
      <c r="X251" s="53">
        <v>16726447</v>
      </c>
      <c r="Y251" s="75">
        <v>7764110</v>
      </c>
      <c r="Z251" s="75">
        <v>-235300</v>
      </c>
      <c r="AA251" s="75">
        <v>7569891</v>
      </c>
      <c r="AB251" s="75">
        <v>9136622</v>
      </c>
      <c r="AC251" s="75">
        <v>2160792</v>
      </c>
      <c r="AD251" s="75">
        <v>122833</v>
      </c>
      <c r="AE251" s="75">
        <v>4532050</v>
      </c>
      <c r="AF251" s="75">
        <v>27507</v>
      </c>
      <c r="AG251" s="75">
        <v>3173372</v>
      </c>
      <c r="AH251" s="75">
        <v>5357610</v>
      </c>
      <c r="AI251" s="54">
        <v>5963250</v>
      </c>
      <c r="AJ251" s="47">
        <v>16.64</v>
      </c>
      <c r="AK251" s="35">
        <v>-2.13</v>
      </c>
      <c r="AL251" s="35">
        <v>-0.9</v>
      </c>
      <c r="AM251" s="35">
        <v>0.76</v>
      </c>
      <c r="AN251" s="35">
        <v>0.55000000000000004</v>
      </c>
      <c r="AO251" s="55">
        <v>29</v>
      </c>
      <c r="AP251" s="47">
        <v>2.88</v>
      </c>
      <c r="AQ251" s="35">
        <v>0.37000000000000005</v>
      </c>
      <c r="AR251" s="35">
        <v>0.63000000000000012</v>
      </c>
      <c r="AS251" s="35">
        <v>25.88</v>
      </c>
      <c r="AT251" s="55">
        <v>81030</v>
      </c>
    </row>
    <row r="252" spans="1:46" x14ac:dyDescent="0.2">
      <c r="A252" s="47" t="s">
        <v>659</v>
      </c>
      <c r="B252" s="47">
        <f t="shared" si="30"/>
        <v>251</v>
      </c>
      <c r="C252" s="35">
        <v>26</v>
      </c>
      <c r="D252" s="35">
        <f t="shared" si="33"/>
        <v>2022</v>
      </c>
      <c r="E252" s="35" t="s">
        <v>488</v>
      </c>
      <c r="F252" s="35" t="s">
        <v>389</v>
      </c>
      <c r="G252" s="35">
        <v>242020</v>
      </c>
      <c r="H252" s="35">
        <v>1985</v>
      </c>
      <c r="I252" s="35">
        <v>37</v>
      </c>
      <c r="J252" s="35" t="s">
        <v>390</v>
      </c>
      <c r="K252" s="35">
        <v>2016</v>
      </c>
      <c r="L252" s="35">
        <v>2017</v>
      </c>
      <c r="M252" s="35" t="s">
        <v>187</v>
      </c>
      <c r="N252" s="35" t="s">
        <v>458</v>
      </c>
      <c r="O252" s="35">
        <v>0</v>
      </c>
      <c r="P252" s="55">
        <v>0</v>
      </c>
      <c r="Q252" s="53">
        <v>8534139</v>
      </c>
      <c r="R252" s="75">
        <v>464429</v>
      </c>
      <c r="S252" s="75">
        <v>-780463</v>
      </c>
      <c r="T252" s="75">
        <v>-1509402</v>
      </c>
      <c r="U252" s="75">
        <v>1775510</v>
      </c>
      <c r="V252" s="75">
        <v>-754207</v>
      </c>
      <c r="W252" s="54">
        <v>1193368</v>
      </c>
      <c r="X252" s="53">
        <v>20016833</v>
      </c>
      <c r="Y252" s="75">
        <v>5649518</v>
      </c>
      <c r="Z252" s="75">
        <v>10258307</v>
      </c>
      <c r="AA252" s="75">
        <v>12436966</v>
      </c>
      <c r="AB252" s="75">
        <v>7551519</v>
      </c>
      <c r="AC252" s="75">
        <v>3474104</v>
      </c>
      <c r="AD252" s="75">
        <v>122833</v>
      </c>
      <c r="AE252" s="75">
        <v>1273230</v>
      </c>
      <c r="AF252" s="75">
        <v>11088</v>
      </c>
      <c r="AG252" s="75">
        <v>3663490</v>
      </c>
      <c r="AH252" s="75">
        <v>10208784</v>
      </c>
      <c r="AI252" s="54">
        <v>3888029</v>
      </c>
      <c r="AJ252" s="47">
        <v>5.22</v>
      </c>
      <c r="AK252" s="35">
        <v>-16.979999999999997</v>
      </c>
      <c r="AL252" s="35">
        <v>-7.54</v>
      </c>
      <c r="AM252" s="35">
        <v>-13.81</v>
      </c>
      <c r="AN252" s="35">
        <v>2.04</v>
      </c>
      <c r="AO252" s="55">
        <v>27</v>
      </c>
      <c r="AP252" s="47">
        <v>2.06</v>
      </c>
      <c r="AQ252" s="35">
        <v>0.26</v>
      </c>
      <c r="AR252" s="35">
        <v>0.7400000000000001</v>
      </c>
      <c r="AS252" s="35">
        <v>29.82</v>
      </c>
      <c r="AT252" s="55">
        <v>65760</v>
      </c>
    </row>
    <row r="253" spans="1:46" x14ac:dyDescent="0.2">
      <c r="A253" s="56" t="s">
        <v>660</v>
      </c>
      <c r="B253" s="56">
        <f>B252+1</f>
        <v>252</v>
      </c>
      <c r="C253" s="45">
        <v>26</v>
      </c>
      <c r="D253" s="45">
        <f t="shared" si="33"/>
        <v>2023</v>
      </c>
      <c r="E253" s="45" t="s">
        <v>488</v>
      </c>
      <c r="F253" s="45" t="s">
        <v>389</v>
      </c>
      <c r="G253" s="45">
        <v>242020</v>
      </c>
      <c r="H253" s="45">
        <v>1985</v>
      </c>
      <c r="I253" s="45">
        <v>38</v>
      </c>
      <c r="J253" s="45" t="s">
        <v>390</v>
      </c>
      <c r="K253" s="45">
        <v>2016</v>
      </c>
      <c r="L253" s="45">
        <v>2017</v>
      </c>
      <c r="M253" s="45" t="s">
        <v>187</v>
      </c>
      <c r="N253" s="45" t="s">
        <v>458</v>
      </c>
      <c r="O253" s="45">
        <v>0</v>
      </c>
      <c r="P253" s="60">
        <v>0</v>
      </c>
      <c r="Q253" s="57">
        <v>7056760</v>
      </c>
      <c r="R253" s="58">
        <v>555130</v>
      </c>
      <c r="S253" s="58">
        <v>-1402562</v>
      </c>
      <c r="T253" s="58">
        <v>-1436602</v>
      </c>
      <c r="U253" s="58">
        <v>1916372</v>
      </c>
      <c r="V253" s="58">
        <v>-1368867</v>
      </c>
      <c r="W253" s="59">
        <v>589170</v>
      </c>
      <c r="X253" s="57">
        <v>17600233</v>
      </c>
      <c r="Y253" s="58">
        <v>3583840</v>
      </c>
      <c r="Z253" s="58">
        <v>9297968</v>
      </c>
      <c r="AA253" s="58">
        <v>10541901</v>
      </c>
      <c r="AB253" s="58">
        <v>6782431</v>
      </c>
      <c r="AC253" s="58">
        <v>2351356</v>
      </c>
      <c r="AD253" s="58">
        <v>457575</v>
      </c>
      <c r="AE253" s="58">
        <v>978627</v>
      </c>
      <c r="AF253" s="58">
        <v>94066</v>
      </c>
      <c r="AG253" s="58">
        <v>3964985</v>
      </c>
      <c r="AH253" s="58">
        <v>8837600</v>
      </c>
      <c r="AI253" s="59">
        <v>2817446</v>
      </c>
      <c r="AJ253" s="56">
        <v>7.6</v>
      </c>
      <c r="AK253" s="45">
        <v>-19.68</v>
      </c>
      <c r="AL253" s="45">
        <v>-8.16</v>
      </c>
      <c r="AM253" s="45">
        <v>-39.14</v>
      </c>
      <c r="AN253" s="45">
        <v>2.8699999999999997</v>
      </c>
      <c r="AO253" s="60">
        <v>29</v>
      </c>
      <c r="AP253" s="56">
        <v>1.7100000000000002</v>
      </c>
      <c r="AQ253" s="45">
        <v>0.31000000000000005</v>
      </c>
      <c r="AR253" s="45">
        <v>0.69000000000000006</v>
      </c>
      <c r="AS253" s="45">
        <v>33.700000000000003</v>
      </c>
      <c r="AT253" s="60">
        <v>66080</v>
      </c>
    </row>
    <row r="254" spans="1:46" x14ac:dyDescent="0.2">
      <c r="A254" s="47" t="s">
        <v>661</v>
      </c>
      <c r="B254" s="47">
        <f t="shared" ref="B254:B317" si="34">B253+1</f>
        <v>253</v>
      </c>
      <c r="C254" s="35">
        <v>27</v>
      </c>
      <c r="D254" s="35">
        <v>2014</v>
      </c>
      <c r="E254" s="35" t="s">
        <v>662</v>
      </c>
      <c r="F254" s="35" t="s">
        <v>389</v>
      </c>
      <c r="G254" s="35">
        <v>259999</v>
      </c>
      <c r="H254" s="35">
        <v>1998</v>
      </c>
      <c r="I254" s="35">
        <v>16</v>
      </c>
      <c r="J254" s="35" t="s">
        <v>511</v>
      </c>
      <c r="K254" s="35">
        <v>2016</v>
      </c>
      <c r="L254" s="35">
        <v>2024</v>
      </c>
      <c r="M254" s="35" t="s">
        <v>187</v>
      </c>
      <c r="N254" s="35" t="s">
        <v>27</v>
      </c>
      <c r="O254" s="35">
        <v>0</v>
      </c>
      <c r="P254" s="55">
        <v>0</v>
      </c>
      <c r="Q254" s="53">
        <v>33095336</v>
      </c>
      <c r="R254" s="75">
        <v>2437629</v>
      </c>
      <c r="S254" s="75">
        <v>1300946</v>
      </c>
      <c r="T254" s="75">
        <v>2049879</v>
      </c>
      <c r="U254" s="75">
        <v>11001094</v>
      </c>
      <c r="V254" s="75">
        <v>2164868</v>
      </c>
      <c r="W254" s="54">
        <v>1688696</v>
      </c>
      <c r="X254" s="53">
        <v>22335803</v>
      </c>
      <c r="Y254" s="75">
        <v>9027979</v>
      </c>
      <c r="Z254" s="75">
        <v>3893822</v>
      </c>
      <c r="AA254" s="75">
        <v>7228400</v>
      </c>
      <c r="AB254" s="75">
        <v>14482314</v>
      </c>
      <c r="AC254" s="75">
        <v>8240761</v>
      </c>
      <c r="AD254" s="75">
        <v>0</v>
      </c>
      <c r="AE254" s="75">
        <v>2770250</v>
      </c>
      <c r="AF254" s="75">
        <v>172331</v>
      </c>
      <c r="AG254" s="75">
        <v>8258546</v>
      </c>
      <c r="AH254" s="75">
        <v>4494143</v>
      </c>
      <c r="AI254" s="54">
        <v>6223768</v>
      </c>
      <c r="AJ254" s="47">
        <v>7.33</v>
      </c>
      <c r="AK254" s="35">
        <v>6.1599999999999993</v>
      </c>
      <c r="AL254" s="35">
        <v>9.18</v>
      </c>
      <c r="AM254" s="35">
        <v>14.41</v>
      </c>
      <c r="AN254" s="35">
        <v>0.7400000000000001</v>
      </c>
      <c r="AO254" s="55">
        <v>223</v>
      </c>
      <c r="AP254" s="47">
        <v>1.7500000000000002</v>
      </c>
      <c r="AQ254" s="35">
        <v>0.65000000000000013</v>
      </c>
      <c r="AR254" s="35">
        <v>0.35000000000000003</v>
      </c>
      <c r="AS254" s="35">
        <v>17.330000000000002</v>
      </c>
      <c r="AT254" s="55">
        <v>49330</v>
      </c>
    </row>
    <row r="255" spans="1:46" x14ac:dyDescent="0.2">
      <c r="A255" s="47" t="s">
        <v>663</v>
      </c>
      <c r="B255" s="47">
        <f t="shared" si="34"/>
        <v>254</v>
      </c>
      <c r="C255" s="35">
        <v>27</v>
      </c>
      <c r="D255" s="35">
        <f>D254+1</f>
        <v>2015</v>
      </c>
      <c r="E255" s="35" t="s">
        <v>662</v>
      </c>
      <c r="F255" s="35" t="s">
        <v>389</v>
      </c>
      <c r="G255" s="35">
        <v>259999</v>
      </c>
      <c r="H255" s="35">
        <v>1998</v>
      </c>
      <c r="I255" s="35">
        <v>17</v>
      </c>
      <c r="J255" s="35" t="s">
        <v>511</v>
      </c>
      <c r="K255" s="35">
        <v>2016</v>
      </c>
      <c r="L255" s="35">
        <v>2024</v>
      </c>
      <c r="M255" s="35" t="s">
        <v>187</v>
      </c>
      <c r="N255" s="35" t="s">
        <v>27</v>
      </c>
      <c r="O255" s="35">
        <v>0</v>
      </c>
      <c r="P255" s="55">
        <v>0</v>
      </c>
      <c r="Q255" s="53">
        <v>36669263</v>
      </c>
      <c r="R255" s="75">
        <v>3771664</v>
      </c>
      <c r="S255" s="75">
        <v>1984388</v>
      </c>
      <c r="T255" s="75">
        <v>3354032</v>
      </c>
      <c r="U255" s="75">
        <v>13106452</v>
      </c>
      <c r="V255" s="75">
        <v>3167442</v>
      </c>
      <c r="W255" s="54">
        <v>2402020</v>
      </c>
      <c r="X255" s="53">
        <v>24060694</v>
      </c>
      <c r="Y255" s="75">
        <v>9012368</v>
      </c>
      <c r="Z255" s="75">
        <v>3141590</v>
      </c>
      <c r="AA255" s="75">
        <v>7298409</v>
      </c>
      <c r="AB255" s="75">
        <v>16231206</v>
      </c>
      <c r="AC255" s="75">
        <v>8679487</v>
      </c>
      <c r="AD255" s="75">
        <v>0</v>
      </c>
      <c r="AE255" s="75">
        <v>3611178</v>
      </c>
      <c r="AF255" s="75">
        <v>84248</v>
      </c>
      <c r="AG255" s="75">
        <v>9335570</v>
      </c>
      <c r="AH255" s="75">
        <v>5300000</v>
      </c>
      <c r="AI255" s="54">
        <v>6895636</v>
      </c>
      <c r="AJ255" s="47">
        <v>10.239999999999998</v>
      </c>
      <c r="AK255" s="35">
        <v>9.11</v>
      </c>
      <c r="AL255" s="35">
        <v>13.94</v>
      </c>
      <c r="AM255" s="35">
        <v>22.02</v>
      </c>
      <c r="AN255" s="35">
        <v>0.75000000000000011</v>
      </c>
      <c r="AO255" s="55">
        <v>224</v>
      </c>
      <c r="AP255" s="47">
        <v>1.7400000000000002</v>
      </c>
      <c r="AQ255" s="35">
        <v>0.64000000000000012</v>
      </c>
      <c r="AR255" s="35">
        <v>0.36000000000000004</v>
      </c>
      <c r="AS255" s="35">
        <v>18.850000000000001</v>
      </c>
      <c r="AT255" s="55">
        <v>58510</v>
      </c>
    </row>
    <row r="256" spans="1:46" x14ac:dyDescent="0.2">
      <c r="A256" s="47" t="s">
        <v>664</v>
      </c>
      <c r="B256" s="47">
        <f t="shared" si="34"/>
        <v>255</v>
      </c>
      <c r="C256" s="35">
        <v>27</v>
      </c>
      <c r="D256" s="35">
        <f t="shared" ref="D256:D263" si="35">D255+1</f>
        <v>2016</v>
      </c>
      <c r="E256" s="35" t="s">
        <v>662</v>
      </c>
      <c r="F256" s="35" t="s">
        <v>389</v>
      </c>
      <c r="G256" s="35">
        <v>259999</v>
      </c>
      <c r="H256" s="35">
        <v>1998</v>
      </c>
      <c r="I256" s="35">
        <v>18</v>
      </c>
      <c r="J256" s="35" t="s">
        <v>511</v>
      </c>
      <c r="K256" s="35">
        <v>2016</v>
      </c>
      <c r="L256" s="35">
        <v>2024</v>
      </c>
      <c r="M256" s="35" t="s">
        <v>187</v>
      </c>
      <c r="N256" s="35" t="s">
        <v>27</v>
      </c>
      <c r="O256" s="35">
        <v>0</v>
      </c>
      <c r="P256" s="55">
        <v>1</v>
      </c>
      <c r="Q256" s="53">
        <v>60087507</v>
      </c>
      <c r="R256" s="75">
        <v>4914516</v>
      </c>
      <c r="S256" s="75">
        <v>243703</v>
      </c>
      <c r="T256" s="75">
        <v>2223594</v>
      </c>
      <c r="U256" s="75">
        <v>23340636</v>
      </c>
      <c r="V256" s="75">
        <v>1715680</v>
      </c>
      <c r="W256" s="54">
        <v>2934625</v>
      </c>
      <c r="X256" s="53">
        <v>43391271</v>
      </c>
      <c r="Y256" s="75">
        <v>16204458</v>
      </c>
      <c r="Z256" s="75">
        <v>11848430</v>
      </c>
      <c r="AA256" s="75">
        <v>21285613</v>
      </c>
      <c r="AB256" s="75">
        <v>21131796</v>
      </c>
      <c r="AC256" s="75">
        <v>12448836</v>
      </c>
      <c r="AD256" s="75">
        <v>0</v>
      </c>
      <c r="AE256" s="75">
        <v>2576885</v>
      </c>
      <c r="AF256" s="75">
        <v>83806</v>
      </c>
      <c r="AG256" s="75">
        <v>13566220</v>
      </c>
      <c r="AH256" s="75">
        <v>12846482</v>
      </c>
      <c r="AI256" s="54">
        <v>7565576</v>
      </c>
      <c r="AJ256" s="47">
        <v>8.1199999999999992</v>
      </c>
      <c r="AK256" s="35">
        <v>3.67</v>
      </c>
      <c r="AL256" s="35">
        <v>5.1199999999999992</v>
      </c>
      <c r="AM256" s="35">
        <v>1.5</v>
      </c>
      <c r="AN256" s="35">
        <v>0.89</v>
      </c>
      <c r="AO256" s="55">
        <v>407</v>
      </c>
      <c r="AP256" s="47">
        <v>1.56</v>
      </c>
      <c r="AQ256" s="35">
        <v>0.51</v>
      </c>
      <c r="AR256" s="35">
        <v>0.49</v>
      </c>
      <c r="AS256" s="35">
        <v>11.3</v>
      </c>
      <c r="AT256" s="55">
        <v>57350</v>
      </c>
    </row>
    <row r="257" spans="1:46" x14ac:dyDescent="0.2">
      <c r="A257" s="47" t="s">
        <v>665</v>
      </c>
      <c r="B257" s="47">
        <f t="shared" si="34"/>
        <v>256</v>
      </c>
      <c r="C257" s="35">
        <v>27</v>
      </c>
      <c r="D257" s="35">
        <f t="shared" si="35"/>
        <v>2017</v>
      </c>
      <c r="E257" s="35" t="s">
        <v>662</v>
      </c>
      <c r="F257" s="35" t="s">
        <v>389</v>
      </c>
      <c r="G257" s="35">
        <v>259999</v>
      </c>
      <c r="H257" s="35">
        <v>1998</v>
      </c>
      <c r="I257" s="35">
        <v>19</v>
      </c>
      <c r="J257" s="35" t="s">
        <v>511</v>
      </c>
      <c r="K257" s="35">
        <v>2016</v>
      </c>
      <c r="L257" s="35">
        <v>2024</v>
      </c>
      <c r="M257" s="35" t="s">
        <v>187</v>
      </c>
      <c r="N257" s="35" t="s">
        <v>27</v>
      </c>
      <c r="O257" s="35">
        <v>1</v>
      </c>
      <c r="P257" s="55">
        <v>1</v>
      </c>
      <c r="Q257" s="53">
        <v>62082868</v>
      </c>
      <c r="R257" s="75">
        <v>6773494</v>
      </c>
      <c r="S257" s="75">
        <v>1669617</v>
      </c>
      <c r="T257" s="75">
        <v>3924176</v>
      </c>
      <c r="U257" s="75">
        <v>25938794</v>
      </c>
      <c r="V257" s="75">
        <v>3005253</v>
      </c>
      <c r="W257" s="54">
        <v>4518935</v>
      </c>
      <c r="X257" s="53">
        <v>50080478</v>
      </c>
      <c r="Y257" s="75">
        <v>17882262</v>
      </c>
      <c r="Z257" s="75">
        <v>12936689</v>
      </c>
      <c r="AA257" s="75">
        <v>24334320</v>
      </c>
      <c r="AB257" s="75">
        <v>24864351</v>
      </c>
      <c r="AC257" s="75">
        <v>14752504</v>
      </c>
      <c r="AD257" s="75">
        <v>0</v>
      </c>
      <c r="AE257" s="75">
        <v>3357006</v>
      </c>
      <c r="AF257" s="75">
        <v>56950</v>
      </c>
      <c r="AG257" s="75">
        <v>18529484</v>
      </c>
      <c r="AH257" s="75">
        <v>12992307</v>
      </c>
      <c r="AI257" s="54">
        <v>6334867</v>
      </c>
      <c r="AJ257" s="47">
        <v>10.68</v>
      </c>
      <c r="AK257" s="35">
        <v>6.1899999999999995</v>
      </c>
      <c r="AL257" s="35">
        <v>7.84</v>
      </c>
      <c r="AM257" s="35">
        <v>9.34</v>
      </c>
      <c r="AN257" s="35">
        <v>0.91</v>
      </c>
      <c r="AO257" s="55">
        <v>464</v>
      </c>
      <c r="AP257" s="47">
        <v>1.34</v>
      </c>
      <c r="AQ257" s="35">
        <v>0.59</v>
      </c>
      <c r="AR257" s="35">
        <v>0.41000000000000003</v>
      </c>
      <c r="AS257" s="35">
        <v>8.6</v>
      </c>
      <c r="AT257" s="55">
        <v>55900</v>
      </c>
    </row>
    <row r="258" spans="1:46" x14ac:dyDescent="0.2">
      <c r="A258" s="47" t="s">
        <v>666</v>
      </c>
      <c r="B258" s="47">
        <f t="shared" si="34"/>
        <v>257</v>
      </c>
      <c r="C258" s="35">
        <v>27</v>
      </c>
      <c r="D258" s="35">
        <f t="shared" si="35"/>
        <v>2018</v>
      </c>
      <c r="E258" s="35" t="s">
        <v>662</v>
      </c>
      <c r="F258" s="35" t="s">
        <v>389</v>
      </c>
      <c r="G258" s="35">
        <v>259999</v>
      </c>
      <c r="H258" s="35">
        <v>1998</v>
      </c>
      <c r="I258" s="35">
        <v>20</v>
      </c>
      <c r="J258" s="35" t="s">
        <v>511</v>
      </c>
      <c r="K258" s="35">
        <v>2016</v>
      </c>
      <c r="L258" s="35">
        <v>2024</v>
      </c>
      <c r="M258" s="35" t="s">
        <v>187</v>
      </c>
      <c r="N258" s="35" t="s">
        <v>27</v>
      </c>
      <c r="O258" s="35">
        <v>2</v>
      </c>
      <c r="P258" s="55">
        <v>1</v>
      </c>
      <c r="Q258" s="53">
        <v>64447551</v>
      </c>
      <c r="R258" s="75">
        <v>4105816</v>
      </c>
      <c r="S258" s="75">
        <v>-552564</v>
      </c>
      <c r="T258" s="75">
        <v>395789</v>
      </c>
      <c r="U258" s="75">
        <v>23827697</v>
      </c>
      <c r="V258" s="75">
        <v>-157373</v>
      </c>
      <c r="W258" s="54">
        <v>3157463</v>
      </c>
      <c r="X258" s="53">
        <v>53679018</v>
      </c>
      <c r="Y258" s="75">
        <v>17321009</v>
      </c>
      <c r="Z258" s="75">
        <v>16161736</v>
      </c>
      <c r="AA258" s="75">
        <v>25703889</v>
      </c>
      <c r="AB258" s="75">
        <v>27169935</v>
      </c>
      <c r="AC258" s="75">
        <v>16321521</v>
      </c>
      <c r="AD258" s="75">
        <v>0</v>
      </c>
      <c r="AE258" s="75">
        <v>2992751</v>
      </c>
      <c r="AF258" s="75">
        <v>52300</v>
      </c>
      <c r="AG258" s="75">
        <v>24517834</v>
      </c>
      <c r="AH258" s="75">
        <v>11217932</v>
      </c>
      <c r="AI258" s="54">
        <v>2652101</v>
      </c>
      <c r="AJ258" s="47">
        <v>6.25</v>
      </c>
      <c r="AK258" s="35">
        <v>0.60000000000000009</v>
      </c>
      <c r="AL258" s="35">
        <v>0.7400000000000001</v>
      </c>
      <c r="AM258" s="35">
        <v>-3.19</v>
      </c>
      <c r="AN258" s="35">
        <v>1.1100000000000001</v>
      </c>
      <c r="AO258" s="55">
        <v>391</v>
      </c>
      <c r="AP258" s="47">
        <v>1.1100000000000001</v>
      </c>
      <c r="AQ258" s="35">
        <v>0.69000000000000006</v>
      </c>
      <c r="AR258" s="35">
        <v>0.31000000000000005</v>
      </c>
      <c r="AS258" s="35">
        <v>6.18</v>
      </c>
      <c r="AT258" s="55">
        <v>60940</v>
      </c>
    </row>
    <row r="259" spans="1:46" x14ac:dyDescent="0.2">
      <c r="A259" s="47" t="s">
        <v>667</v>
      </c>
      <c r="B259" s="47">
        <f t="shared" si="34"/>
        <v>258</v>
      </c>
      <c r="C259" s="35">
        <v>27</v>
      </c>
      <c r="D259" s="35">
        <f t="shared" si="35"/>
        <v>2019</v>
      </c>
      <c r="E259" s="35" t="s">
        <v>662</v>
      </c>
      <c r="F259" s="35" t="s">
        <v>389</v>
      </c>
      <c r="G259" s="35">
        <v>259999</v>
      </c>
      <c r="H259" s="35">
        <v>1998</v>
      </c>
      <c r="I259" s="35">
        <v>21</v>
      </c>
      <c r="J259" s="35" t="s">
        <v>511</v>
      </c>
      <c r="K259" s="35">
        <v>2016</v>
      </c>
      <c r="L259" s="35">
        <v>2024</v>
      </c>
      <c r="M259" s="35" t="s">
        <v>187</v>
      </c>
      <c r="N259" s="35" t="s">
        <v>27</v>
      </c>
      <c r="O259" s="35">
        <v>3</v>
      </c>
      <c r="P259" s="55">
        <v>1</v>
      </c>
      <c r="Q259" s="53">
        <v>54563074</v>
      </c>
      <c r="R259" s="75">
        <v>952151</v>
      </c>
      <c r="S259" s="75">
        <v>-2903327</v>
      </c>
      <c r="T259" s="75">
        <v>-2853353</v>
      </c>
      <c r="U259" s="75">
        <v>18234150</v>
      </c>
      <c r="V259" s="75">
        <v>-3325816</v>
      </c>
      <c r="W259" s="54">
        <v>902177</v>
      </c>
      <c r="X259" s="53">
        <v>45066349</v>
      </c>
      <c r="Y259" s="75">
        <v>14394272</v>
      </c>
      <c r="Z259" s="75">
        <v>13383013</v>
      </c>
      <c r="AA259" s="75">
        <v>22071616</v>
      </c>
      <c r="AB259" s="75">
        <v>22256977</v>
      </c>
      <c r="AC259" s="75">
        <v>13968861</v>
      </c>
      <c r="AD259" s="75">
        <v>0</v>
      </c>
      <c r="AE259" s="75">
        <v>2082830</v>
      </c>
      <c r="AF259" s="75">
        <v>148100</v>
      </c>
      <c r="AG259" s="75">
        <v>21056647</v>
      </c>
      <c r="AH259" s="75">
        <v>9041639</v>
      </c>
      <c r="AI259" s="54">
        <v>1200330</v>
      </c>
      <c r="AJ259" s="47">
        <v>1.6900000000000002</v>
      </c>
      <c r="AK259" s="35">
        <v>-5.08</v>
      </c>
      <c r="AL259" s="35">
        <v>-6.33</v>
      </c>
      <c r="AM259" s="35">
        <v>-20.170000000000002</v>
      </c>
      <c r="AN259" s="35">
        <v>1.07</v>
      </c>
      <c r="AO259" s="55">
        <v>377</v>
      </c>
      <c r="AP259" s="47">
        <v>1.06</v>
      </c>
      <c r="AQ259" s="35">
        <v>0.70000000000000007</v>
      </c>
      <c r="AR259" s="35">
        <v>0.30000000000000004</v>
      </c>
      <c r="AS259" s="35">
        <v>6.24</v>
      </c>
      <c r="AT259" s="55">
        <v>48370</v>
      </c>
    </row>
    <row r="260" spans="1:46" x14ac:dyDescent="0.2">
      <c r="A260" s="47" t="s">
        <v>668</v>
      </c>
      <c r="B260" s="47">
        <f t="shared" si="34"/>
        <v>259</v>
      </c>
      <c r="C260" s="35">
        <v>27</v>
      </c>
      <c r="D260" s="35">
        <f t="shared" si="35"/>
        <v>2020</v>
      </c>
      <c r="E260" s="35" t="s">
        <v>662</v>
      </c>
      <c r="F260" s="35" t="s">
        <v>389</v>
      </c>
      <c r="G260" s="35">
        <v>259999</v>
      </c>
      <c r="H260" s="35">
        <v>1998</v>
      </c>
      <c r="I260" s="35">
        <v>22</v>
      </c>
      <c r="J260" s="35" t="s">
        <v>511</v>
      </c>
      <c r="K260" s="35">
        <v>2016</v>
      </c>
      <c r="L260" s="35">
        <v>2024</v>
      </c>
      <c r="M260" s="35" t="s">
        <v>187</v>
      </c>
      <c r="N260" s="35" t="s">
        <v>27</v>
      </c>
      <c r="O260" s="35">
        <v>4</v>
      </c>
      <c r="P260" s="55">
        <v>1</v>
      </c>
      <c r="Q260" s="53">
        <v>37081662</v>
      </c>
      <c r="R260" s="75">
        <v>2096285</v>
      </c>
      <c r="S260" s="75">
        <v>-73609</v>
      </c>
      <c r="T260" s="75">
        <v>630576</v>
      </c>
      <c r="U260" s="75">
        <v>13415021</v>
      </c>
      <c r="V260" s="75">
        <v>57187</v>
      </c>
      <c r="W260" s="54">
        <v>1392100</v>
      </c>
      <c r="X260" s="53">
        <v>45204454</v>
      </c>
      <c r="Y260" s="75">
        <v>14283040</v>
      </c>
      <c r="Z260" s="75">
        <v>11871140</v>
      </c>
      <c r="AA260" s="75">
        <v>22834924</v>
      </c>
      <c r="AB260" s="75">
        <v>21638735</v>
      </c>
      <c r="AC260" s="75">
        <v>9758342</v>
      </c>
      <c r="AD260" s="75">
        <v>1762081</v>
      </c>
      <c r="AE260" s="75">
        <v>4330324</v>
      </c>
      <c r="AF260" s="75">
        <v>555063</v>
      </c>
      <c r="AG260" s="75">
        <v>19262603</v>
      </c>
      <c r="AH260" s="75">
        <v>9830105</v>
      </c>
      <c r="AI260" s="54">
        <v>2376132</v>
      </c>
      <c r="AJ260" s="47">
        <v>5.3199999999999994</v>
      </c>
      <c r="AK260" s="35">
        <v>1.6</v>
      </c>
      <c r="AL260" s="35">
        <v>1.3900000000000001</v>
      </c>
      <c r="AM260" s="35">
        <v>-0.52</v>
      </c>
      <c r="AN260" s="35">
        <v>1.1300000000000001</v>
      </c>
      <c r="AO260" s="55">
        <v>353</v>
      </c>
      <c r="AP260" s="47">
        <v>1.1200000000000001</v>
      </c>
      <c r="AQ260" s="35">
        <v>0.66000000000000014</v>
      </c>
      <c r="AR260" s="35">
        <v>0.34</v>
      </c>
      <c r="AS260" s="35">
        <v>5.38</v>
      </c>
      <c r="AT260" s="55">
        <v>38000</v>
      </c>
    </row>
    <row r="261" spans="1:46" x14ac:dyDescent="0.2">
      <c r="A261" s="47" t="s">
        <v>669</v>
      </c>
      <c r="B261" s="47">
        <f t="shared" si="34"/>
        <v>260</v>
      </c>
      <c r="C261" s="35">
        <v>27</v>
      </c>
      <c r="D261" s="35">
        <f t="shared" si="35"/>
        <v>2021</v>
      </c>
      <c r="E261" s="35" t="s">
        <v>662</v>
      </c>
      <c r="F261" s="35" t="s">
        <v>389</v>
      </c>
      <c r="G261" s="35">
        <v>259999</v>
      </c>
      <c r="H261" s="35">
        <v>1998</v>
      </c>
      <c r="I261" s="35">
        <v>23</v>
      </c>
      <c r="J261" s="35" t="s">
        <v>511</v>
      </c>
      <c r="K261" s="35">
        <v>2016</v>
      </c>
      <c r="L261" s="35">
        <v>2024</v>
      </c>
      <c r="M261" s="35" t="s">
        <v>187</v>
      </c>
      <c r="N261" s="35" t="s">
        <v>27</v>
      </c>
      <c r="O261" s="35">
        <v>5</v>
      </c>
      <c r="P261" s="55">
        <v>1</v>
      </c>
      <c r="Q261" s="53">
        <v>43372741</v>
      </c>
      <c r="R261" s="75">
        <v>3953194</v>
      </c>
      <c r="S261" s="75">
        <v>1178939</v>
      </c>
      <c r="T261" s="75">
        <v>2290762</v>
      </c>
      <c r="U261" s="75">
        <v>16249541</v>
      </c>
      <c r="V261" s="75">
        <v>1761461</v>
      </c>
      <c r="W261" s="54">
        <v>2841371</v>
      </c>
      <c r="X261" s="53">
        <v>47429587</v>
      </c>
      <c r="Y261" s="75">
        <v>14706185</v>
      </c>
      <c r="Z261" s="75">
        <v>11371208</v>
      </c>
      <c r="AA261" s="75">
        <v>22288495</v>
      </c>
      <c r="AB261" s="75">
        <v>24506064</v>
      </c>
      <c r="AC261" s="75">
        <v>10642386</v>
      </c>
      <c r="AD261" s="75">
        <v>2339351</v>
      </c>
      <c r="AE261" s="75">
        <v>3888182</v>
      </c>
      <c r="AF261" s="75">
        <v>924095</v>
      </c>
      <c r="AG261" s="75">
        <v>17861532</v>
      </c>
      <c r="AH261" s="75">
        <v>11961238</v>
      </c>
      <c r="AI261" s="54">
        <v>6644532</v>
      </c>
      <c r="AJ261" s="47">
        <v>8.51</v>
      </c>
      <c r="AK261" s="35">
        <v>4.9300000000000006</v>
      </c>
      <c r="AL261" s="35">
        <v>4.83</v>
      </c>
      <c r="AM261" s="35">
        <v>8.02</v>
      </c>
      <c r="AN261" s="35">
        <v>1.04</v>
      </c>
      <c r="AO261" s="55">
        <v>352</v>
      </c>
      <c r="AP261" s="47">
        <v>1.37</v>
      </c>
      <c r="AQ261" s="35">
        <v>0.60000000000000009</v>
      </c>
      <c r="AR261" s="35">
        <v>0.4</v>
      </c>
      <c r="AS261" s="35">
        <v>6.01</v>
      </c>
      <c r="AT261" s="55">
        <v>46160</v>
      </c>
    </row>
    <row r="262" spans="1:46" x14ac:dyDescent="0.2">
      <c r="A262" s="47" t="s">
        <v>670</v>
      </c>
      <c r="B262" s="47">
        <f t="shared" si="34"/>
        <v>261</v>
      </c>
      <c r="C262" s="35">
        <v>27</v>
      </c>
      <c r="D262" s="35">
        <f t="shared" si="35"/>
        <v>2022</v>
      </c>
      <c r="E262" s="35" t="s">
        <v>662</v>
      </c>
      <c r="F262" s="35" t="s">
        <v>389</v>
      </c>
      <c r="G262" s="35">
        <v>259999</v>
      </c>
      <c r="H262" s="35">
        <v>1998</v>
      </c>
      <c r="I262" s="35">
        <v>24</v>
      </c>
      <c r="J262" s="35" t="s">
        <v>511</v>
      </c>
      <c r="K262" s="35">
        <v>2016</v>
      </c>
      <c r="L262" s="35">
        <v>2024</v>
      </c>
      <c r="M262" s="35" t="s">
        <v>187</v>
      </c>
      <c r="N262" s="35" t="s">
        <v>27</v>
      </c>
      <c r="O262" s="35">
        <v>6</v>
      </c>
      <c r="P262" s="55">
        <v>1</v>
      </c>
      <c r="Q262" s="53">
        <v>51887543</v>
      </c>
      <c r="R262" s="75">
        <v>3180580</v>
      </c>
      <c r="S262" s="75">
        <v>813259</v>
      </c>
      <c r="T262" s="75">
        <v>1398477</v>
      </c>
      <c r="U262" s="75">
        <v>16532875</v>
      </c>
      <c r="V262" s="75">
        <v>899517</v>
      </c>
      <c r="W262" s="54">
        <v>2595362</v>
      </c>
      <c r="X262" s="53">
        <v>52060857</v>
      </c>
      <c r="Y262" s="75">
        <v>16108403</v>
      </c>
      <c r="Z262" s="75">
        <v>9375833</v>
      </c>
      <c r="AA262" s="75">
        <v>22568322</v>
      </c>
      <c r="AB262" s="75">
        <v>28614075</v>
      </c>
      <c r="AC262" s="75">
        <v>11610415</v>
      </c>
      <c r="AD262" s="75">
        <v>2458906</v>
      </c>
      <c r="AE262" s="75">
        <v>5901026</v>
      </c>
      <c r="AF262" s="75">
        <v>1154166</v>
      </c>
      <c r="AG262" s="75">
        <v>21728662</v>
      </c>
      <c r="AH262" s="75">
        <v>10822916</v>
      </c>
      <c r="AI262" s="54">
        <v>6885413</v>
      </c>
      <c r="AJ262" s="47">
        <v>5.59</v>
      </c>
      <c r="AK262" s="35">
        <v>2.46</v>
      </c>
      <c r="AL262" s="35">
        <v>2.69</v>
      </c>
      <c r="AM262" s="35">
        <v>5.05</v>
      </c>
      <c r="AN262" s="35">
        <v>0.95000000000000007</v>
      </c>
      <c r="AO262" s="55">
        <v>348</v>
      </c>
      <c r="AP262" s="47">
        <v>1.32</v>
      </c>
      <c r="AQ262" s="35">
        <v>0.67000000000000015</v>
      </c>
      <c r="AR262" s="35">
        <v>0.33000000000000007</v>
      </c>
      <c r="AS262" s="35">
        <v>0.8</v>
      </c>
      <c r="AT262" s="55">
        <v>47510</v>
      </c>
    </row>
    <row r="263" spans="1:46" x14ac:dyDescent="0.2">
      <c r="A263" s="56" t="s">
        <v>671</v>
      </c>
      <c r="B263" s="56">
        <f t="shared" si="34"/>
        <v>262</v>
      </c>
      <c r="C263" s="45">
        <v>27</v>
      </c>
      <c r="D263" s="45">
        <f t="shared" si="35"/>
        <v>2023</v>
      </c>
      <c r="E263" s="45" t="s">
        <v>662</v>
      </c>
      <c r="F263" s="45" t="s">
        <v>389</v>
      </c>
      <c r="G263" s="45">
        <v>259999</v>
      </c>
      <c r="H263" s="45">
        <v>1998</v>
      </c>
      <c r="I263" s="45">
        <v>25</v>
      </c>
      <c r="J263" s="45" t="s">
        <v>511</v>
      </c>
      <c r="K263" s="45">
        <v>2016</v>
      </c>
      <c r="L263" s="45">
        <v>2024</v>
      </c>
      <c r="M263" s="45" t="s">
        <v>187</v>
      </c>
      <c r="N263" s="45" t="s">
        <v>27</v>
      </c>
      <c r="O263" s="45">
        <v>7</v>
      </c>
      <c r="P263" s="60">
        <v>1</v>
      </c>
      <c r="Q263" s="57">
        <v>56557072</v>
      </c>
      <c r="R263" s="58">
        <v>4207977</v>
      </c>
      <c r="S263" s="58">
        <v>422417</v>
      </c>
      <c r="T263" s="58">
        <v>2132846</v>
      </c>
      <c r="U263" s="58">
        <v>18783866</v>
      </c>
      <c r="V263" s="58">
        <v>1356051</v>
      </c>
      <c r="W263" s="59">
        <v>2497548</v>
      </c>
      <c r="X263" s="57">
        <v>48865357</v>
      </c>
      <c r="Y263" s="58">
        <v>16255922</v>
      </c>
      <c r="Z263" s="58">
        <v>10539225</v>
      </c>
      <c r="AA263" s="58">
        <v>22865446</v>
      </c>
      <c r="AB263" s="58">
        <v>25006850</v>
      </c>
      <c r="AC263" s="58">
        <v>12840227</v>
      </c>
      <c r="AD263" s="58">
        <v>1422168</v>
      </c>
      <c r="AE263" s="58">
        <v>2730709</v>
      </c>
      <c r="AF263" s="58">
        <v>1227735</v>
      </c>
      <c r="AG263" s="58">
        <v>19597343</v>
      </c>
      <c r="AH263" s="58">
        <v>9488031</v>
      </c>
      <c r="AI263" s="59">
        <v>5409507</v>
      </c>
      <c r="AJ263" s="56">
        <v>6.91</v>
      </c>
      <c r="AK263" s="45">
        <v>3.5</v>
      </c>
      <c r="AL263" s="45">
        <v>4.3599999999999994</v>
      </c>
      <c r="AM263" s="45">
        <v>2.6</v>
      </c>
      <c r="AN263" s="45">
        <v>0.82000000000000006</v>
      </c>
      <c r="AO263" s="60">
        <v>360</v>
      </c>
      <c r="AP263" s="56">
        <v>1.28</v>
      </c>
      <c r="AQ263" s="45">
        <v>0.67000000000000015</v>
      </c>
      <c r="AR263" s="45">
        <v>0.33000000000000007</v>
      </c>
      <c r="AS263" s="45">
        <v>6.76</v>
      </c>
      <c r="AT263" s="60">
        <v>52180</v>
      </c>
    </row>
    <row r="264" spans="1:46" x14ac:dyDescent="0.2">
      <c r="A264" s="47" t="s">
        <v>672</v>
      </c>
      <c r="B264" s="47">
        <f t="shared" si="34"/>
        <v>263</v>
      </c>
      <c r="C264" s="35">
        <v>28</v>
      </c>
      <c r="D264" s="35">
        <v>2014</v>
      </c>
      <c r="E264" s="35" t="s">
        <v>553</v>
      </c>
      <c r="F264" s="35" t="s">
        <v>389</v>
      </c>
      <c r="G264" s="35">
        <v>284909</v>
      </c>
      <c r="H264" s="35">
        <v>1993</v>
      </c>
      <c r="I264" s="35">
        <v>21</v>
      </c>
      <c r="J264" s="35" t="s">
        <v>390</v>
      </c>
      <c r="K264" s="35">
        <v>2016</v>
      </c>
      <c r="L264" s="35">
        <v>2023</v>
      </c>
      <c r="M264" s="35" t="s">
        <v>424</v>
      </c>
      <c r="N264" s="35" t="s">
        <v>27</v>
      </c>
      <c r="O264" s="35">
        <v>0</v>
      </c>
      <c r="P264" s="55">
        <v>0</v>
      </c>
      <c r="Q264" s="53">
        <v>33390084</v>
      </c>
      <c r="R264" s="75">
        <v>4553707</v>
      </c>
      <c r="S264" s="75">
        <v>2093429</v>
      </c>
      <c r="T264" s="75">
        <v>3861123</v>
      </c>
      <c r="U264" s="75">
        <v>7668848</v>
      </c>
      <c r="V264" s="75">
        <v>3242094</v>
      </c>
      <c r="W264" s="54">
        <v>2786013</v>
      </c>
      <c r="X264" s="53">
        <v>24150494</v>
      </c>
      <c r="Y264" s="75">
        <v>6432582</v>
      </c>
      <c r="Z264" s="75">
        <v>4264858</v>
      </c>
      <c r="AA264" s="75">
        <v>3106936</v>
      </c>
      <c r="AB264" s="75">
        <v>20895371</v>
      </c>
      <c r="AC264" s="75">
        <v>12181051</v>
      </c>
      <c r="AD264" s="75">
        <v>161014</v>
      </c>
      <c r="AE264" s="75">
        <v>821792</v>
      </c>
      <c r="AF264" s="75">
        <v>198700</v>
      </c>
      <c r="AG264" s="75">
        <v>15234579</v>
      </c>
      <c r="AH264" s="75">
        <v>1616188</v>
      </c>
      <c r="AI264" s="54">
        <v>5660792</v>
      </c>
      <c r="AJ264" s="47">
        <v>13.52</v>
      </c>
      <c r="AK264" s="35">
        <v>11.46</v>
      </c>
      <c r="AL264" s="35">
        <v>15.99</v>
      </c>
      <c r="AM264" s="35">
        <v>32.54</v>
      </c>
      <c r="AN264" s="35">
        <v>0.79</v>
      </c>
      <c r="AO264" s="55">
        <v>56</v>
      </c>
      <c r="AP264" s="47">
        <v>1.37</v>
      </c>
      <c r="AQ264" s="35">
        <v>0.9</v>
      </c>
      <c r="AR264" s="35">
        <v>0.1</v>
      </c>
      <c r="AS264" s="35">
        <v>34.449999999999996</v>
      </c>
      <c r="AT264" s="55">
        <v>136940</v>
      </c>
    </row>
    <row r="265" spans="1:46" x14ac:dyDescent="0.2">
      <c r="A265" s="47" t="s">
        <v>673</v>
      </c>
      <c r="B265" s="47">
        <f t="shared" si="34"/>
        <v>264</v>
      </c>
      <c r="C265" s="35">
        <v>28</v>
      </c>
      <c r="D265" s="35">
        <f>D264+1</f>
        <v>2015</v>
      </c>
      <c r="E265" s="35" t="s">
        <v>553</v>
      </c>
      <c r="F265" s="35" t="s">
        <v>389</v>
      </c>
      <c r="G265" s="35">
        <v>284909</v>
      </c>
      <c r="H265" s="35">
        <v>1993</v>
      </c>
      <c r="I265" s="35">
        <v>22</v>
      </c>
      <c r="J265" s="35" t="s">
        <v>390</v>
      </c>
      <c r="K265" s="35">
        <v>2016</v>
      </c>
      <c r="L265" s="35">
        <v>2023</v>
      </c>
      <c r="M265" s="35" t="s">
        <v>424</v>
      </c>
      <c r="N265" s="35" t="s">
        <v>27</v>
      </c>
      <c r="O265" s="35">
        <v>0</v>
      </c>
      <c r="P265" s="55">
        <v>0</v>
      </c>
      <c r="Q265" s="53">
        <v>35611366</v>
      </c>
      <c r="R265" s="75">
        <v>5672916</v>
      </c>
      <c r="S265" s="75">
        <v>3457635</v>
      </c>
      <c r="T265" s="75">
        <v>5236000</v>
      </c>
      <c r="U265" s="75">
        <v>9756238</v>
      </c>
      <c r="V265" s="75">
        <v>4903307</v>
      </c>
      <c r="W265" s="54">
        <v>3894551</v>
      </c>
      <c r="X265" s="53">
        <v>26896568</v>
      </c>
      <c r="Y265" s="75">
        <v>10273891</v>
      </c>
      <c r="Z265" s="75">
        <v>2684640</v>
      </c>
      <c r="AA265" s="75">
        <v>3064494</v>
      </c>
      <c r="AB265" s="75">
        <v>23706411</v>
      </c>
      <c r="AC265" s="75">
        <v>12571673</v>
      </c>
      <c r="AD265" s="75">
        <v>128671</v>
      </c>
      <c r="AE265" s="75">
        <v>1381156</v>
      </c>
      <c r="AF265" s="75">
        <v>235628</v>
      </c>
      <c r="AG265" s="75">
        <v>13153863</v>
      </c>
      <c r="AH265" s="75">
        <v>2422963</v>
      </c>
      <c r="AI265" s="54">
        <v>10552548</v>
      </c>
      <c r="AJ265" s="47">
        <v>15.54</v>
      </c>
      <c r="AK265" s="35">
        <v>14.350000000000001</v>
      </c>
      <c r="AL265" s="35">
        <v>19.47</v>
      </c>
      <c r="AM265" s="35">
        <v>33.65</v>
      </c>
      <c r="AN265" s="35">
        <v>0.4</v>
      </c>
      <c r="AO265" s="55">
        <v>71</v>
      </c>
      <c r="AP265" s="47">
        <v>1.8</v>
      </c>
      <c r="AQ265" s="35">
        <v>0.84000000000000008</v>
      </c>
      <c r="AR265" s="35">
        <v>0.16</v>
      </c>
      <c r="AS265" s="35">
        <v>31.259999999999998</v>
      </c>
      <c r="AT265" s="55">
        <v>137410</v>
      </c>
    </row>
    <row r="266" spans="1:46" x14ac:dyDescent="0.2">
      <c r="A266" s="47" t="s">
        <v>674</v>
      </c>
      <c r="B266" s="47">
        <f t="shared" si="34"/>
        <v>265</v>
      </c>
      <c r="C266" s="35">
        <v>28</v>
      </c>
      <c r="D266" s="35">
        <f t="shared" ref="D266:D273" si="36">D265+1</f>
        <v>2016</v>
      </c>
      <c r="E266" s="35" t="s">
        <v>553</v>
      </c>
      <c r="F266" s="35" t="s">
        <v>389</v>
      </c>
      <c r="G266" s="35">
        <v>284909</v>
      </c>
      <c r="H266" s="35">
        <v>1993</v>
      </c>
      <c r="I266" s="35">
        <v>23</v>
      </c>
      <c r="J266" s="35" t="s">
        <v>390</v>
      </c>
      <c r="K266" s="35">
        <v>2016</v>
      </c>
      <c r="L266" s="35">
        <v>2023</v>
      </c>
      <c r="M266" s="35" t="s">
        <v>424</v>
      </c>
      <c r="N266" s="35" t="s">
        <v>27</v>
      </c>
      <c r="O266" s="35">
        <v>0</v>
      </c>
      <c r="P266" s="55">
        <v>1</v>
      </c>
      <c r="Q266" s="53">
        <v>39232810</v>
      </c>
      <c r="R266" s="75">
        <v>4644276</v>
      </c>
      <c r="S266" s="75">
        <v>2035998</v>
      </c>
      <c r="T266" s="75">
        <v>3477728</v>
      </c>
      <c r="U266" s="75">
        <v>10006349</v>
      </c>
      <c r="V266" s="75">
        <v>3343802</v>
      </c>
      <c r="W266" s="54">
        <v>3202546</v>
      </c>
      <c r="X266" s="53">
        <v>30043884</v>
      </c>
      <c r="Y266" s="75">
        <v>12309886</v>
      </c>
      <c r="Z266" s="75">
        <v>84695</v>
      </c>
      <c r="AA266" s="75">
        <v>3052587</v>
      </c>
      <c r="AB266" s="75">
        <v>26783643</v>
      </c>
      <c r="AC266" s="75">
        <v>11937301</v>
      </c>
      <c r="AD266" s="75">
        <v>624459</v>
      </c>
      <c r="AE266" s="75">
        <v>3733327</v>
      </c>
      <c r="AF266" s="75">
        <v>568843</v>
      </c>
      <c r="AG266" s="75">
        <v>13696037</v>
      </c>
      <c r="AH266" s="75">
        <v>2343683</v>
      </c>
      <c r="AI266" s="54">
        <v>13087606</v>
      </c>
      <c r="AJ266" s="47">
        <v>11.66</v>
      </c>
      <c r="AK266" s="35">
        <v>8.7299999999999986</v>
      </c>
      <c r="AL266" s="35">
        <v>11.58</v>
      </c>
      <c r="AM266" s="35">
        <v>16.54</v>
      </c>
      <c r="AN266" s="35">
        <v>0.31000000000000005</v>
      </c>
      <c r="AO266" s="55">
        <v>80</v>
      </c>
      <c r="AP266" s="47">
        <v>1.96</v>
      </c>
      <c r="AQ266" s="35">
        <v>0.85000000000000009</v>
      </c>
      <c r="AR266" s="35">
        <v>0.15000000000000002</v>
      </c>
      <c r="AS266" s="35">
        <v>29.84</v>
      </c>
      <c r="AT266" s="55">
        <v>125080</v>
      </c>
    </row>
    <row r="267" spans="1:46" x14ac:dyDescent="0.2">
      <c r="A267" s="47" t="s">
        <v>675</v>
      </c>
      <c r="B267" s="47">
        <f t="shared" si="34"/>
        <v>266</v>
      </c>
      <c r="C267" s="35">
        <v>28</v>
      </c>
      <c r="D267" s="35">
        <f t="shared" si="36"/>
        <v>2017</v>
      </c>
      <c r="E267" s="35" t="s">
        <v>553</v>
      </c>
      <c r="F267" s="35" t="s">
        <v>389</v>
      </c>
      <c r="G267" s="35">
        <v>284909</v>
      </c>
      <c r="H267" s="35">
        <v>1993</v>
      </c>
      <c r="I267" s="35">
        <v>24</v>
      </c>
      <c r="J267" s="35" t="s">
        <v>390</v>
      </c>
      <c r="K267" s="35">
        <v>2016</v>
      </c>
      <c r="L267" s="35">
        <v>2023</v>
      </c>
      <c r="M267" s="35" t="s">
        <v>424</v>
      </c>
      <c r="N267" s="35" t="s">
        <v>27</v>
      </c>
      <c r="O267" s="35">
        <v>1</v>
      </c>
      <c r="P267" s="55">
        <v>1</v>
      </c>
      <c r="Q267" s="53">
        <v>42699787</v>
      </c>
      <c r="R267" s="75">
        <v>7443809</v>
      </c>
      <c r="S267" s="75">
        <v>4358601</v>
      </c>
      <c r="T267" s="75">
        <v>6777322</v>
      </c>
      <c r="U267" s="75">
        <v>13659497</v>
      </c>
      <c r="V267" s="75">
        <v>6282022</v>
      </c>
      <c r="W267" s="54">
        <v>5025088</v>
      </c>
      <c r="X267" s="53">
        <v>34431268</v>
      </c>
      <c r="Y267" s="75">
        <v>16668488</v>
      </c>
      <c r="Z267" s="75">
        <v>-5232810</v>
      </c>
      <c r="AA267" s="75">
        <v>3831399</v>
      </c>
      <c r="AB267" s="75">
        <v>30375842</v>
      </c>
      <c r="AC267" s="75">
        <v>12036018</v>
      </c>
      <c r="AD267" s="75">
        <v>434638</v>
      </c>
      <c r="AE267" s="75">
        <v>7147679</v>
      </c>
      <c r="AF267" s="75">
        <v>666524</v>
      </c>
      <c r="AG267" s="75">
        <v>15032962</v>
      </c>
      <c r="AH267" s="75">
        <v>824708</v>
      </c>
      <c r="AI267" s="54">
        <v>15342880</v>
      </c>
      <c r="AJ267" s="47">
        <v>17.16</v>
      </c>
      <c r="AK267" s="35">
        <v>15.629999999999999</v>
      </c>
      <c r="AL267" s="35">
        <v>19.68</v>
      </c>
      <c r="AM267" s="35">
        <v>26.150000000000002</v>
      </c>
      <c r="AN267" s="35">
        <v>0.11</v>
      </c>
      <c r="AO267" s="55">
        <v>92</v>
      </c>
      <c r="AP267" s="47">
        <v>2.02</v>
      </c>
      <c r="AQ267" s="35">
        <v>0.95000000000000007</v>
      </c>
      <c r="AR267" s="35">
        <v>0.05</v>
      </c>
      <c r="AS267" s="35">
        <v>24.68</v>
      </c>
      <c r="AT267" s="55">
        <v>148470</v>
      </c>
    </row>
    <row r="268" spans="1:46" x14ac:dyDescent="0.2">
      <c r="A268" s="47" t="s">
        <v>676</v>
      </c>
      <c r="B268" s="47">
        <f t="shared" si="34"/>
        <v>267</v>
      </c>
      <c r="C268" s="35">
        <v>28</v>
      </c>
      <c r="D268" s="35">
        <f t="shared" si="36"/>
        <v>2018</v>
      </c>
      <c r="E268" s="35" t="s">
        <v>553</v>
      </c>
      <c r="F268" s="35" t="s">
        <v>389</v>
      </c>
      <c r="G268" s="35">
        <v>284909</v>
      </c>
      <c r="H268" s="35">
        <v>1993</v>
      </c>
      <c r="I268" s="35">
        <v>25</v>
      </c>
      <c r="J268" s="35" t="s">
        <v>390</v>
      </c>
      <c r="K268" s="35">
        <v>2016</v>
      </c>
      <c r="L268" s="35">
        <v>2023</v>
      </c>
      <c r="M268" s="35" t="s">
        <v>424</v>
      </c>
      <c r="N268" s="35" t="s">
        <v>27</v>
      </c>
      <c r="O268" s="35">
        <v>2</v>
      </c>
      <c r="P268" s="55">
        <v>1</v>
      </c>
      <c r="Q268" s="53">
        <v>48818237</v>
      </c>
      <c r="R268" s="75">
        <v>7162846</v>
      </c>
      <c r="S268" s="75">
        <v>4267807</v>
      </c>
      <c r="T268" s="75">
        <v>6493026</v>
      </c>
      <c r="U268" s="75">
        <v>14275575</v>
      </c>
      <c r="V268" s="75">
        <v>6248292</v>
      </c>
      <c r="W268" s="54">
        <v>4937627</v>
      </c>
      <c r="X268" s="53">
        <v>48317100</v>
      </c>
      <c r="Y268" s="75">
        <v>20136298</v>
      </c>
      <c r="Z268" s="75">
        <v>2956173</v>
      </c>
      <c r="AA268" s="75">
        <v>16016062</v>
      </c>
      <c r="AB268" s="75">
        <v>32044021</v>
      </c>
      <c r="AC268" s="75">
        <v>11448419</v>
      </c>
      <c r="AD268" s="75">
        <v>239765</v>
      </c>
      <c r="AE268" s="75">
        <v>8099991</v>
      </c>
      <c r="AF268" s="75">
        <v>870199</v>
      </c>
      <c r="AG268" s="75">
        <v>16598815</v>
      </c>
      <c r="AH268" s="75">
        <v>9247033</v>
      </c>
      <c r="AI268" s="54">
        <v>15445206</v>
      </c>
      <c r="AJ268" s="47">
        <v>14.57</v>
      </c>
      <c r="AK268" s="35">
        <v>13.2</v>
      </c>
      <c r="AL268" s="35">
        <v>13.44</v>
      </c>
      <c r="AM268" s="35">
        <v>21.19</v>
      </c>
      <c r="AN268" s="35">
        <v>0.55000000000000004</v>
      </c>
      <c r="AO268" s="55">
        <v>104</v>
      </c>
      <c r="AP268" s="47">
        <v>1.93</v>
      </c>
      <c r="AQ268" s="35">
        <v>0.64000000000000012</v>
      </c>
      <c r="AR268" s="35">
        <v>0.36000000000000004</v>
      </c>
      <c r="AS268" s="35">
        <v>24.25</v>
      </c>
      <c r="AT268" s="55">
        <v>137270</v>
      </c>
    </row>
    <row r="269" spans="1:46" x14ac:dyDescent="0.2">
      <c r="A269" s="47" t="s">
        <v>677</v>
      </c>
      <c r="B269" s="47">
        <f t="shared" si="34"/>
        <v>268</v>
      </c>
      <c r="C269" s="35">
        <v>28</v>
      </c>
      <c r="D269" s="35">
        <f t="shared" si="36"/>
        <v>2019</v>
      </c>
      <c r="E269" s="35" t="s">
        <v>553</v>
      </c>
      <c r="F269" s="35" t="s">
        <v>389</v>
      </c>
      <c r="G269" s="35">
        <v>284909</v>
      </c>
      <c r="H269" s="35">
        <v>1993</v>
      </c>
      <c r="I269" s="35">
        <v>26</v>
      </c>
      <c r="J269" s="35" t="s">
        <v>390</v>
      </c>
      <c r="K269" s="35">
        <v>2016</v>
      </c>
      <c r="L269" s="35">
        <v>2023</v>
      </c>
      <c r="M269" s="35" t="s">
        <v>424</v>
      </c>
      <c r="N269" s="35" t="s">
        <v>27</v>
      </c>
      <c r="O269" s="35">
        <v>3</v>
      </c>
      <c r="P269" s="55">
        <v>1</v>
      </c>
      <c r="Q269" s="53">
        <v>48962702</v>
      </c>
      <c r="R269" s="75">
        <v>4296876</v>
      </c>
      <c r="S269" s="75">
        <v>1547411</v>
      </c>
      <c r="T269" s="75">
        <v>3740864</v>
      </c>
      <c r="U269" s="75">
        <v>11732653</v>
      </c>
      <c r="V269" s="75">
        <v>2628135</v>
      </c>
      <c r="W269" s="54">
        <v>2103423</v>
      </c>
      <c r="X269" s="53">
        <v>46723206</v>
      </c>
      <c r="Y269" s="75">
        <v>20883707</v>
      </c>
      <c r="Z269" s="75">
        <v>4603949</v>
      </c>
      <c r="AA269" s="75">
        <v>16041911</v>
      </c>
      <c r="AB269" s="75">
        <v>30291861</v>
      </c>
      <c r="AC269" s="75">
        <v>14137626</v>
      </c>
      <c r="AD269" s="75">
        <v>307019</v>
      </c>
      <c r="AE269" s="75">
        <v>4643466</v>
      </c>
      <c r="AF269" s="75">
        <v>878772</v>
      </c>
      <c r="AG269" s="75">
        <v>16322572</v>
      </c>
      <c r="AH269" s="75">
        <v>6883663</v>
      </c>
      <c r="AI269" s="54">
        <v>13969289</v>
      </c>
      <c r="AJ269" s="47">
        <v>8.66</v>
      </c>
      <c r="AK269" s="35">
        <v>7.54</v>
      </c>
      <c r="AL269" s="35">
        <v>8.01</v>
      </c>
      <c r="AM269" s="35">
        <v>7.41</v>
      </c>
      <c r="AN269" s="35">
        <v>0.44</v>
      </c>
      <c r="AO269" s="55">
        <v>127</v>
      </c>
      <c r="AP269" s="47">
        <v>1.86</v>
      </c>
      <c r="AQ269" s="35">
        <v>0.70000000000000007</v>
      </c>
      <c r="AR269" s="35">
        <v>0.30000000000000004</v>
      </c>
      <c r="AS269" s="35">
        <v>26.59</v>
      </c>
      <c r="AT269" s="55">
        <v>92380</v>
      </c>
    </row>
    <row r="270" spans="1:46" x14ac:dyDescent="0.2">
      <c r="A270" s="47" t="s">
        <v>678</v>
      </c>
      <c r="B270" s="47">
        <f t="shared" si="34"/>
        <v>269</v>
      </c>
      <c r="C270" s="35">
        <v>28</v>
      </c>
      <c r="D270" s="35">
        <f t="shared" si="36"/>
        <v>2020</v>
      </c>
      <c r="E270" s="35" t="s">
        <v>553</v>
      </c>
      <c r="F270" s="35" t="s">
        <v>389</v>
      </c>
      <c r="G270" s="35">
        <v>284909</v>
      </c>
      <c r="H270" s="35">
        <v>1993</v>
      </c>
      <c r="I270" s="35">
        <v>27</v>
      </c>
      <c r="J270" s="35" t="s">
        <v>390</v>
      </c>
      <c r="K270" s="35">
        <v>2016</v>
      </c>
      <c r="L270" s="35">
        <v>2023</v>
      </c>
      <c r="M270" s="35" t="s">
        <v>424</v>
      </c>
      <c r="N270" s="35" t="s">
        <v>27</v>
      </c>
      <c r="O270" s="35">
        <v>4</v>
      </c>
      <c r="P270" s="55">
        <v>1</v>
      </c>
      <c r="Q270" s="53">
        <v>40459740</v>
      </c>
      <c r="R270" s="75">
        <v>2690115</v>
      </c>
      <c r="S270" s="75">
        <v>1032451</v>
      </c>
      <c r="T270" s="75">
        <v>2115248</v>
      </c>
      <c r="U270" s="75">
        <v>9608073</v>
      </c>
      <c r="V270" s="75">
        <v>1479890</v>
      </c>
      <c r="W270" s="54">
        <v>1607318</v>
      </c>
      <c r="X270" s="53">
        <v>59070153</v>
      </c>
      <c r="Y270" s="75">
        <v>25638044</v>
      </c>
      <c r="Z270" s="75">
        <v>1010368</v>
      </c>
      <c r="AA270" s="75">
        <v>20461778</v>
      </c>
      <c r="AB270" s="75">
        <v>38222044</v>
      </c>
      <c r="AC270" s="75">
        <v>13432145</v>
      </c>
      <c r="AD270" s="75">
        <v>274396</v>
      </c>
      <c r="AE270" s="75">
        <v>13180391</v>
      </c>
      <c r="AF270" s="75">
        <v>894441</v>
      </c>
      <c r="AG270" s="75">
        <v>19971100</v>
      </c>
      <c r="AH270" s="75">
        <v>9986228</v>
      </c>
      <c r="AI270" s="54">
        <v>18250944</v>
      </c>
      <c r="AJ270" s="47">
        <v>6.56</v>
      </c>
      <c r="AK270" s="35">
        <v>5.1599999999999993</v>
      </c>
      <c r="AL270" s="35">
        <v>3.58</v>
      </c>
      <c r="AM270" s="35">
        <v>4.03</v>
      </c>
      <c r="AN270" s="35">
        <v>0.55000000000000004</v>
      </c>
      <c r="AO270" s="55">
        <v>124</v>
      </c>
      <c r="AP270" s="47">
        <v>1.91</v>
      </c>
      <c r="AQ270" s="35">
        <v>0.67000000000000015</v>
      </c>
      <c r="AR270" s="35">
        <v>0.33000000000000007</v>
      </c>
      <c r="AS270" s="35">
        <v>27.9</v>
      </c>
      <c r="AT270" s="55">
        <v>77480</v>
      </c>
    </row>
    <row r="271" spans="1:46" x14ac:dyDescent="0.2">
      <c r="A271" s="47" t="s">
        <v>679</v>
      </c>
      <c r="B271" s="47">
        <f t="shared" si="34"/>
        <v>270</v>
      </c>
      <c r="C271" s="35">
        <v>28</v>
      </c>
      <c r="D271" s="35">
        <f t="shared" si="36"/>
        <v>2021</v>
      </c>
      <c r="E271" s="35" t="s">
        <v>553</v>
      </c>
      <c r="F271" s="35" t="s">
        <v>389</v>
      </c>
      <c r="G271" s="35">
        <v>284909</v>
      </c>
      <c r="H271" s="35">
        <v>1993</v>
      </c>
      <c r="I271" s="35">
        <v>28</v>
      </c>
      <c r="J271" s="35" t="s">
        <v>390</v>
      </c>
      <c r="K271" s="35">
        <v>2016</v>
      </c>
      <c r="L271" s="35">
        <v>2023</v>
      </c>
      <c r="M271" s="35" t="s">
        <v>424</v>
      </c>
      <c r="N271" s="35" t="s">
        <v>27</v>
      </c>
      <c r="O271" s="35">
        <v>5</v>
      </c>
      <c r="P271" s="55">
        <v>1</v>
      </c>
      <c r="Q271" s="53">
        <v>52675455</v>
      </c>
      <c r="R271" s="75">
        <v>3728333</v>
      </c>
      <c r="S271" s="75">
        <v>2276025</v>
      </c>
      <c r="T271" s="75">
        <v>2933741</v>
      </c>
      <c r="U271" s="75">
        <v>11874568</v>
      </c>
      <c r="V271" s="75">
        <v>3289116</v>
      </c>
      <c r="W271" s="54">
        <v>3070617</v>
      </c>
      <c r="X271" s="53">
        <v>60778779</v>
      </c>
      <c r="Y271" s="75">
        <v>25626880</v>
      </c>
      <c r="Z271" s="75">
        <v>-1598145</v>
      </c>
      <c r="AA271" s="75">
        <v>20272144</v>
      </c>
      <c r="AB271" s="75">
        <v>40225235</v>
      </c>
      <c r="AC271" s="75">
        <v>13532452</v>
      </c>
      <c r="AD271" s="75">
        <v>401062</v>
      </c>
      <c r="AE271" s="75">
        <v>12309715</v>
      </c>
      <c r="AF271" s="75">
        <v>1126855</v>
      </c>
      <c r="AG271" s="75">
        <v>24504412</v>
      </c>
      <c r="AH271" s="75">
        <v>7431491</v>
      </c>
      <c r="AI271" s="54">
        <v>15720823</v>
      </c>
      <c r="AJ271" s="47">
        <v>7</v>
      </c>
      <c r="AK271" s="35">
        <v>5.51</v>
      </c>
      <c r="AL271" s="35">
        <v>4.83</v>
      </c>
      <c r="AM271" s="35">
        <v>8.8800000000000008</v>
      </c>
      <c r="AN271" s="35">
        <v>0.42000000000000004</v>
      </c>
      <c r="AO271" s="55">
        <v>127</v>
      </c>
      <c r="AP271" s="47">
        <v>1.6400000000000001</v>
      </c>
      <c r="AQ271" s="35">
        <v>0.77</v>
      </c>
      <c r="AR271" s="35">
        <v>0.23</v>
      </c>
      <c r="AS271" s="35">
        <v>24.9</v>
      </c>
      <c r="AT271" s="55">
        <v>93500</v>
      </c>
    </row>
    <row r="272" spans="1:46" x14ac:dyDescent="0.2">
      <c r="A272" s="47" t="s">
        <v>680</v>
      </c>
      <c r="B272" s="47">
        <f t="shared" si="34"/>
        <v>271</v>
      </c>
      <c r="C272" s="35">
        <v>28</v>
      </c>
      <c r="D272" s="35">
        <f t="shared" si="36"/>
        <v>2022</v>
      </c>
      <c r="E272" s="35" t="s">
        <v>553</v>
      </c>
      <c r="F272" s="35" t="s">
        <v>389</v>
      </c>
      <c r="G272" s="35">
        <v>284909</v>
      </c>
      <c r="H272" s="35">
        <v>1993</v>
      </c>
      <c r="I272" s="35">
        <v>29</v>
      </c>
      <c r="J272" s="35" t="s">
        <v>390</v>
      </c>
      <c r="K272" s="35">
        <v>2016</v>
      </c>
      <c r="L272" s="35">
        <v>2023</v>
      </c>
      <c r="M272" s="35" t="s">
        <v>424</v>
      </c>
      <c r="N272" s="35" t="s">
        <v>27</v>
      </c>
      <c r="O272" s="35">
        <v>6</v>
      </c>
      <c r="P272" s="55">
        <v>1</v>
      </c>
      <c r="Q272" s="53">
        <v>62463417</v>
      </c>
      <c r="R272" s="75">
        <v>6329742</v>
      </c>
      <c r="S272" s="75">
        <v>2259707</v>
      </c>
      <c r="T272" s="75">
        <v>5509602</v>
      </c>
      <c r="U272" s="75">
        <v>15570559</v>
      </c>
      <c r="V272" s="75">
        <v>3689182</v>
      </c>
      <c r="W272" s="54">
        <v>3079847</v>
      </c>
      <c r="X272" s="53">
        <v>81800063</v>
      </c>
      <c r="Y272" s="75">
        <v>27261301</v>
      </c>
      <c r="Z272" s="75">
        <v>10704995</v>
      </c>
      <c r="AA272" s="75">
        <v>33231411</v>
      </c>
      <c r="AB272" s="75">
        <v>48294034</v>
      </c>
      <c r="AC272" s="75">
        <v>15963148</v>
      </c>
      <c r="AD272" s="75">
        <v>244400</v>
      </c>
      <c r="AE272" s="75">
        <v>12651542</v>
      </c>
      <c r="AF272" s="75">
        <v>1019566</v>
      </c>
      <c r="AG272" s="75">
        <v>35692417</v>
      </c>
      <c r="AH272" s="75">
        <v>14720114</v>
      </c>
      <c r="AI272" s="54">
        <v>12601617</v>
      </c>
      <c r="AJ272" s="47">
        <v>9.93</v>
      </c>
      <c r="AK272" s="35">
        <v>8.6399999999999988</v>
      </c>
      <c r="AL272" s="35">
        <v>6.74</v>
      </c>
      <c r="AM272" s="35">
        <v>8.2899999999999991</v>
      </c>
      <c r="AN272" s="35">
        <v>0.8600000000000001</v>
      </c>
      <c r="AO272" s="55">
        <v>139</v>
      </c>
      <c r="AP272" s="47">
        <v>1.35</v>
      </c>
      <c r="AQ272" s="35">
        <v>0.71000000000000008</v>
      </c>
      <c r="AR272" s="35">
        <v>0.29000000000000004</v>
      </c>
      <c r="AS272" s="35">
        <v>29.130000000000003</v>
      </c>
      <c r="AT272" s="55">
        <v>112020</v>
      </c>
    </row>
    <row r="273" spans="1:46" x14ac:dyDescent="0.2">
      <c r="A273" s="56" t="s">
        <v>681</v>
      </c>
      <c r="B273" s="56">
        <f t="shared" si="34"/>
        <v>272</v>
      </c>
      <c r="C273" s="45">
        <v>28</v>
      </c>
      <c r="D273" s="45">
        <f t="shared" si="36"/>
        <v>2023</v>
      </c>
      <c r="E273" s="45" t="s">
        <v>553</v>
      </c>
      <c r="F273" s="45" t="s">
        <v>389</v>
      </c>
      <c r="G273" s="45">
        <v>284909</v>
      </c>
      <c r="H273" s="45">
        <v>1993</v>
      </c>
      <c r="I273" s="45">
        <v>30</v>
      </c>
      <c r="J273" s="45" t="s">
        <v>390</v>
      </c>
      <c r="K273" s="45">
        <v>2016</v>
      </c>
      <c r="L273" s="45">
        <v>2023</v>
      </c>
      <c r="M273" s="45" t="s">
        <v>424</v>
      </c>
      <c r="N273" s="45" t="s">
        <v>27</v>
      </c>
      <c r="O273" s="45">
        <v>7</v>
      </c>
      <c r="P273" s="60">
        <v>1</v>
      </c>
      <c r="Q273" s="57">
        <v>66323849</v>
      </c>
      <c r="R273" s="58">
        <v>8394381</v>
      </c>
      <c r="S273" s="58">
        <v>-2492309</v>
      </c>
      <c r="T273" s="58">
        <v>7325633</v>
      </c>
      <c r="U273" s="58">
        <v>17957045</v>
      </c>
      <c r="V273" s="58">
        <v>-601581</v>
      </c>
      <c r="W273" s="59">
        <v>-1423561</v>
      </c>
      <c r="X273" s="57">
        <v>71438848</v>
      </c>
      <c r="Y273" s="58">
        <v>24669976</v>
      </c>
      <c r="Z273" s="58">
        <v>12016082</v>
      </c>
      <c r="AA273" s="58">
        <v>29238883</v>
      </c>
      <c r="AB273" s="58">
        <v>41963549</v>
      </c>
      <c r="AC273" s="58">
        <v>13850581</v>
      </c>
      <c r="AD273" s="58">
        <v>1065585</v>
      </c>
      <c r="AE273" s="58">
        <v>6134301</v>
      </c>
      <c r="AF273" s="58">
        <v>3483266</v>
      </c>
      <c r="AG273" s="58">
        <v>30371989</v>
      </c>
      <c r="AH273" s="58">
        <v>10675370</v>
      </c>
      <c r="AI273" s="59">
        <v>11591560</v>
      </c>
      <c r="AJ273" s="56">
        <v>12.360000000000001</v>
      </c>
      <c r="AK273" s="45">
        <v>10.78</v>
      </c>
      <c r="AL273" s="45">
        <v>10.25</v>
      </c>
      <c r="AM273" s="45">
        <v>-10.1</v>
      </c>
      <c r="AN273" s="45">
        <v>0.7400000000000001</v>
      </c>
      <c r="AO273" s="60">
        <v>147</v>
      </c>
      <c r="AP273" s="56">
        <v>1.3800000000000001</v>
      </c>
      <c r="AQ273" s="45">
        <v>0.7400000000000001</v>
      </c>
      <c r="AR273" s="45">
        <v>0.26</v>
      </c>
      <c r="AS273" s="45">
        <v>30.43</v>
      </c>
      <c r="AT273" s="60">
        <v>122160</v>
      </c>
    </row>
    <row r="274" spans="1:46" x14ac:dyDescent="0.2">
      <c r="A274" s="47" t="s">
        <v>682</v>
      </c>
      <c r="B274" s="47">
        <f t="shared" si="34"/>
        <v>273</v>
      </c>
      <c r="C274" s="35">
        <v>29</v>
      </c>
      <c r="D274" s="35">
        <v>2014</v>
      </c>
      <c r="E274" s="35" t="s">
        <v>413</v>
      </c>
      <c r="F274" s="35" t="s">
        <v>446</v>
      </c>
      <c r="G274" s="35">
        <v>204200</v>
      </c>
      <c r="H274" s="35">
        <v>2005</v>
      </c>
      <c r="I274" s="35">
        <v>9</v>
      </c>
      <c r="J274" s="35" t="s">
        <v>390</v>
      </c>
      <c r="K274" s="35">
        <v>2016</v>
      </c>
      <c r="L274" s="35" t="s">
        <v>257</v>
      </c>
      <c r="M274" s="35" t="s">
        <v>16</v>
      </c>
      <c r="N274" s="35" t="s">
        <v>27</v>
      </c>
      <c r="O274" s="35">
        <v>0</v>
      </c>
      <c r="P274" s="55">
        <v>0</v>
      </c>
      <c r="Q274" s="53">
        <v>25031960</v>
      </c>
      <c r="R274" s="75">
        <v>5526899</v>
      </c>
      <c r="S274" s="75">
        <v>3232620</v>
      </c>
      <c r="T274" s="75">
        <v>4660837</v>
      </c>
      <c r="U274" s="75">
        <v>8784793</v>
      </c>
      <c r="V274" s="75">
        <v>4875590</v>
      </c>
      <c r="W274" s="54">
        <v>4098682</v>
      </c>
      <c r="X274" s="53">
        <v>17828977</v>
      </c>
      <c r="Y274" s="75">
        <v>7714882</v>
      </c>
      <c r="Z274" s="75">
        <v>-4743087</v>
      </c>
      <c r="AA274" s="75">
        <v>2340909</v>
      </c>
      <c r="AB274" s="75">
        <v>15464489</v>
      </c>
      <c r="AC274" s="75">
        <v>7547753</v>
      </c>
      <c r="AD274" s="75">
        <v>0</v>
      </c>
      <c r="AE274" s="75">
        <v>4743087</v>
      </c>
      <c r="AF274" s="75">
        <v>150000</v>
      </c>
      <c r="AG274" s="75">
        <v>9627871</v>
      </c>
      <c r="AH274" s="75">
        <v>0</v>
      </c>
      <c r="AI274" s="54">
        <v>5836618</v>
      </c>
      <c r="AJ274" s="47">
        <v>21.84</v>
      </c>
      <c r="AK274" s="35">
        <v>18.419999999999998</v>
      </c>
      <c r="AL274" s="35">
        <v>26.14</v>
      </c>
      <c r="AM274" s="35">
        <v>41.9</v>
      </c>
      <c r="AN274" s="35">
        <v>0</v>
      </c>
      <c r="AO274" s="55">
        <v>81</v>
      </c>
      <c r="AP274" s="47">
        <v>1.61</v>
      </c>
      <c r="AQ274" s="35">
        <v>1</v>
      </c>
      <c r="AR274" s="35">
        <v>0</v>
      </c>
      <c r="AS274" s="35">
        <v>6.94</v>
      </c>
      <c r="AT274" s="55">
        <v>108450</v>
      </c>
    </row>
    <row r="275" spans="1:46" x14ac:dyDescent="0.2">
      <c r="A275" s="47" t="s">
        <v>683</v>
      </c>
      <c r="B275" s="47">
        <f t="shared" si="34"/>
        <v>274</v>
      </c>
      <c r="C275" s="35">
        <v>29</v>
      </c>
      <c r="D275" s="35">
        <f>D274+1</f>
        <v>2015</v>
      </c>
      <c r="E275" s="35" t="s">
        <v>413</v>
      </c>
      <c r="F275" s="35" t="s">
        <v>446</v>
      </c>
      <c r="G275" s="35">
        <v>204200</v>
      </c>
      <c r="H275" s="35">
        <v>2005</v>
      </c>
      <c r="I275" s="35">
        <v>10</v>
      </c>
      <c r="J275" s="35" t="s">
        <v>390</v>
      </c>
      <c r="K275" s="35">
        <v>2016</v>
      </c>
      <c r="L275" s="35" t="s">
        <v>257</v>
      </c>
      <c r="M275" s="35" t="s">
        <v>16</v>
      </c>
      <c r="N275" s="35" t="s">
        <v>27</v>
      </c>
      <c r="O275" s="35">
        <v>0</v>
      </c>
      <c r="P275" s="55">
        <v>0</v>
      </c>
      <c r="Q275" s="53">
        <v>41980412</v>
      </c>
      <c r="R275" s="75">
        <v>12395885</v>
      </c>
      <c r="S275" s="75">
        <v>8354441</v>
      </c>
      <c r="T275" s="75">
        <v>11835367</v>
      </c>
      <c r="U275" s="75">
        <v>17054828</v>
      </c>
      <c r="V275" s="75">
        <v>12149782</v>
      </c>
      <c r="W275" s="54">
        <v>8914959</v>
      </c>
      <c r="X275" s="53">
        <v>32077184</v>
      </c>
      <c r="Y275" s="75">
        <v>16069321</v>
      </c>
      <c r="Z275" s="75">
        <v>-7463840</v>
      </c>
      <c r="AA275" s="75">
        <v>2747192</v>
      </c>
      <c r="AB275" s="75">
        <v>29291873</v>
      </c>
      <c r="AC275" s="75">
        <v>14355884</v>
      </c>
      <c r="AD275" s="75">
        <v>0</v>
      </c>
      <c r="AE275" s="75">
        <v>7463840</v>
      </c>
      <c r="AF275" s="75">
        <v>200000</v>
      </c>
      <c r="AG275" s="75">
        <v>15149834</v>
      </c>
      <c r="AH275" s="75">
        <v>0</v>
      </c>
      <c r="AI275" s="54">
        <v>14142039</v>
      </c>
      <c r="AJ275" s="47">
        <v>29.2</v>
      </c>
      <c r="AK275" s="35">
        <v>27.88</v>
      </c>
      <c r="AL275" s="35">
        <v>36.9</v>
      </c>
      <c r="AM275" s="35">
        <v>51.99</v>
      </c>
      <c r="AN275" s="35">
        <v>0</v>
      </c>
      <c r="AO275" s="55">
        <v>110</v>
      </c>
      <c r="AP275" s="47">
        <v>1.93</v>
      </c>
      <c r="AQ275" s="35">
        <v>1</v>
      </c>
      <c r="AR275" s="35">
        <v>0</v>
      </c>
      <c r="AS275" s="35">
        <v>24.52</v>
      </c>
      <c r="AT275" s="55">
        <v>155040</v>
      </c>
    </row>
    <row r="276" spans="1:46" x14ac:dyDescent="0.2">
      <c r="A276" s="47" t="s">
        <v>684</v>
      </c>
      <c r="B276" s="47">
        <f t="shared" si="34"/>
        <v>275</v>
      </c>
      <c r="C276" s="35">
        <v>29</v>
      </c>
      <c r="D276" s="35">
        <f t="shared" ref="D276:D283" si="37">D275+1</f>
        <v>2016</v>
      </c>
      <c r="E276" s="35" t="s">
        <v>413</v>
      </c>
      <c r="F276" s="35" t="s">
        <v>446</v>
      </c>
      <c r="G276" s="35">
        <v>204200</v>
      </c>
      <c r="H276" s="35">
        <v>2005</v>
      </c>
      <c r="I276" s="35">
        <v>11</v>
      </c>
      <c r="J276" s="35" t="s">
        <v>390</v>
      </c>
      <c r="K276" s="35">
        <v>2016</v>
      </c>
      <c r="L276" s="35" t="s">
        <v>257</v>
      </c>
      <c r="M276" s="35" t="s">
        <v>16</v>
      </c>
      <c r="N276" s="35" t="s">
        <v>27</v>
      </c>
      <c r="O276" s="35">
        <v>0</v>
      </c>
      <c r="P276" s="55">
        <v>1</v>
      </c>
      <c r="Q276" s="53">
        <v>62628355</v>
      </c>
      <c r="R276" s="75">
        <v>23242272</v>
      </c>
      <c r="S276" s="75">
        <v>-6869140</v>
      </c>
      <c r="T276" s="75">
        <v>3481357</v>
      </c>
      <c r="U276" s="75">
        <v>28911645</v>
      </c>
      <c r="V276" s="75">
        <v>1124707</v>
      </c>
      <c r="W276" s="54">
        <v>12891775</v>
      </c>
      <c r="X276" s="53">
        <v>212520680</v>
      </c>
      <c r="Y276" s="75">
        <v>131379779</v>
      </c>
      <c r="Z276" s="75">
        <v>57290637</v>
      </c>
      <c r="AA276" s="75">
        <v>174042066</v>
      </c>
      <c r="AB276" s="75">
        <v>38352222</v>
      </c>
      <c r="AC276" s="75">
        <v>23433829</v>
      </c>
      <c r="AD276" s="75">
        <v>0</v>
      </c>
      <c r="AE276" s="75">
        <v>5750487</v>
      </c>
      <c r="AF276" s="75">
        <v>200000</v>
      </c>
      <c r="AG276" s="75">
        <v>18243485</v>
      </c>
      <c r="AH276" s="75">
        <v>60408268</v>
      </c>
      <c r="AI276" s="54">
        <v>20108737</v>
      </c>
      <c r="AJ276" s="47">
        <v>36.590000000000003</v>
      </c>
      <c r="AK276" s="35">
        <v>5.48</v>
      </c>
      <c r="AL276" s="35">
        <v>1.6400000000000001</v>
      </c>
      <c r="AM276" s="35">
        <v>-5.23</v>
      </c>
      <c r="AN276" s="35">
        <v>0.48000000000000004</v>
      </c>
      <c r="AO276" s="55">
        <v>113</v>
      </c>
      <c r="AP276" s="47">
        <v>2.1</v>
      </c>
      <c r="AQ276" s="35">
        <v>0.23</v>
      </c>
      <c r="AR276" s="35">
        <v>0.77</v>
      </c>
      <c r="AS276" s="35">
        <v>26.14</v>
      </c>
      <c r="AT276" s="55">
        <v>255860</v>
      </c>
    </row>
    <row r="277" spans="1:46" x14ac:dyDescent="0.2">
      <c r="A277" s="47" t="s">
        <v>685</v>
      </c>
      <c r="B277" s="47">
        <f t="shared" si="34"/>
        <v>276</v>
      </c>
      <c r="C277" s="35">
        <v>29</v>
      </c>
      <c r="D277" s="35">
        <f t="shared" si="37"/>
        <v>2017</v>
      </c>
      <c r="E277" s="35" t="s">
        <v>413</v>
      </c>
      <c r="F277" s="35" t="s">
        <v>446</v>
      </c>
      <c r="G277" s="35">
        <v>204200</v>
      </c>
      <c r="H277" s="35">
        <v>2005</v>
      </c>
      <c r="I277" s="35">
        <v>12</v>
      </c>
      <c r="J277" s="35" t="s">
        <v>390</v>
      </c>
      <c r="K277" s="35">
        <v>2016</v>
      </c>
      <c r="L277" s="35" t="s">
        <v>257</v>
      </c>
      <c r="M277" s="35" t="s">
        <v>16</v>
      </c>
      <c r="N277" s="35" t="s">
        <v>27</v>
      </c>
      <c r="O277" s="35">
        <v>1</v>
      </c>
      <c r="P277" s="55">
        <v>1</v>
      </c>
      <c r="Q277" s="53">
        <v>52000973</v>
      </c>
      <c r="R277" s="75">
        <v>17767642</v>
      </c>
      <c r="S277" s="75">
        <v>-10550976</v>
      </c>
      <c r="T277" s="75">
        <v>-2096915</v>
      </c>
      <c r="U277" s="75">
        <v>24563128</v>
      </c>
      <c r="V277" s="75">
        <v>-9136224</v>
      </c>
      <c r="W277" s="54">
        <v>9313581</v>
      </c>
      <c r="X277" s="53">
        <v>193691804</v>
      </c>
      <c r="Y277" s="75">
        <v>120828804</v>
      </c>
      <c r="Z277" s="75">
        <v>52427814</v>
      </c>
      <c r="AA277" s="75">
        <v>156749398</v>
      </c>
      <c r="AB277" s="75">
        <v>36703674</v>
      </c>
      <c r="AC277" s="75">
        <v>20045627</v>
      </c>
      <c r="AD277" s="75">
        <v>0</v>
      </c>
      <c r="AE277" s="75">
        <v>7987253</v>
      </c>
      <c r="AF277" s="75">
        <v>0</v>
      </c>
      <c r="AG277" s="75">
        <v>14652056</v>
      </c>
      <c r="AH277" s="75">
        <v>57415067</v>
      </c>
      <c r="AI277" s="54">
        <v>22051618</v>
      </c>
      <c r="AJ277" s="47">
        <v>33.230000000000004</v>
      </c>
      <c r="AK277" s="35">
        <v>-3.92</v>
      </c>
      <c r="AL277" s="35">
        <v>-1.08</v>
      </c>
      <c r="AM277" s="35">
        <v>-8.7299999999999986</v>
      </c>
      <c r="AN277" s="35">
        <v>0.5</v>
      </c>
      <c r="AO277" s="55">
        <v>124</v>
      </c>
      <c r="AP277" s="47">
        <v>2.5099999999999998</v>
      </c>
      <c r="AQ277" s="35">
        <v>0.2</v>
      </c>
      <c r="AR277" s="35">
        <v>0.8</v>
      </c>
      <c r="AS277" s="35">
        <v>17.54</v>
      </c>
      <c r="AT277" s="55">
        <v>198090</v>
      </c>
    </row>
    <row r="278" spans="1:46" x14ac:dyDescent="0.2">
      <c r="A278" s="47" t="s">
        <v>686</v>
      </c>
      <c r="B278" s="47">
        <f t="shared" si="34"/>
        <v>277</v>
      </c>
      <c r="C278" s="35">
        <v>29</v>
      </c>
      <c r="D278" s="35">
        <f t="shared" si="37"/>
        <v>2018</v>
      </c>
      <c r="E278" s="35" t="s">
        <v>413</v>
      </c>
      <c r="F278" s="35" t="s">
        <v>446</v>
      </c>
      <c r="G278" s="35">
        <v>204200</v>
      </c>
      <c r="H278" s="35">
        <v>2005</v>
      </c>
      <c r="I278" s="35">
        <v>13</v>
      </c>
      <c r="J278" s="35" t="s">
        <v>390</v>
      </c>
      <c r="K278" s="35">
        <v>2016</v>
      </c>
      <c r="L278" s="35" t="s">
        <v>257</v>
      </c>
      <c r="M278" s="35" t="s">
        <v>16</v>
      </c>
      <c r="N278" s="35" t="s">
        <v>27</v>
      </c>
      <c r="O278" s="35">
        <v>2</v>
      </c>
      <c r="P278" s="55">
        <v>1</v>
      </c>
      <c r="Q278" s="53">
        <v>58139432</v>
      </c>
      <c r="R278" s="75">
        <v>17618615</v>
      </c>
      <c r="S278" s="75">
        <v>-11231391</v>
      </c>
      <c r="T278" s="75">
        <v>-3454482</v>
      </c>
      <c r="U278" s="75">
        <v>25458169</v>
      </c>
      <c r="V278" s="75">
        <v>-8267545</v>
      </c>
      <c r="W278" s="54">
        <v>9841706</v>
      </c>
      <c r="X278" s="53">
        <v>187413900</v>
      </c>
      <c r="Y278" s="75">
        <v>109610124</v>
      </c>
      <c r="Z278" s="75">
        <v>53615821</v>
      </c>
      <c r="AA278" s="75">
        <v>143377611</v>
      </c>
      <c r="AB278" s="75">
        <v>43703713</v>
      </c>
      <c r="AC278" s="75">
        <v>27294157</v>
      </c>
      <c r="AD278" s="75">
        <v>0</v>
      </c>
      <c r="AE278" s="75">
        <v>8039302</v>
      </c>
      <c r="AF278" s="75">
        <v>0</v>
      </c>
      <c r="AG278" s="75">
        <v>20574415</v>
      </c>
      <c r="AH278" s="75">
        <v>55942275</v>
      </c>
      <c r="AI278" s="54">
        <v>23129298</v>
      </c>
      <c r="AJ278" s="47">
        <v>29.56</v>
      </c>
      <c r="AK278" s="35">
        <v>-5.8</v>
      </c>
      <c r="AL278" s="35">
        <v>-1.84</v>
      </c>
      <c r="AM278" s="35">
        <v>-10.25</v>
      </c>
      <c r="AN278" s="35">
        <v>0.56000000000000005</v>
      </c>
      <c r="AO278" s="55">
        <v>152</v>
      </c>
      <c r="AP278" s="47">
        <v>2.12</v>
      </c>
      <c r="AQ278" s="35">
        <v>0.27</v>
      </c>
      <c r="AR278" s="35">
        <v>0.73000000000000009</v>
      </c>
      <c r="AS278" s="35">
        <v>4.34</v>
      </c>
      <c r="AT278" s="55">
        <v>167490</v>
      </c>
    </row>
    <row r="279" spans="1:46" x14ac:dyDescent="0.2">
      <c r="A279" s="47" t="s">
        <v>687</v>
      </c>
      <c r="B279" s="47">
        <f t="shared" si="34"/>
        <v>278</v>
      </c>
      <c r="C279" s="35">
        <v>29</v>
      </c>
      <c r="D279" s="35">
        <f t="shared" si="37"/>
        <v>2019</v>
      </c>
      <c r="E279" s="35" t="s">
        <v>413</v>
      </c>
      <c r="F279" s="35" t="s">
        <v>446</v>
      </c>
      <c r="G279" s="35">
        <v>204200</v>
      </c>
      <c r="H279" s="35">
        <v>2005</v>
      </c>
      <c r="I279" s="35">
        <v>14</v>
      </c>
      <c r="J279" s="35" t="s">
        <v>390</v>
      </c>
      <c r="K279" s="35">
        <v>2016</v>
      </c>
      <c r="L279" s="35" t="s">
        <v>257</v>
      </c>
      <c r="M279" s="35" t="s">
        <v>16</v>
      </c>
      <c r="N279" s="35" t="s">
        <v>27</v>
      </c>
      <c r="O279" s="35">
        <v>3</v>
      </c>
      <c r="P279" s="55">
        <v>1</v>
      </c>
      <c r="Q279" s="53">
        <v>50146697</v>
      </c>
      <c r="R279" s="75">
        <v>14393988</v>
      </c>
      <c r="S279" s="75">
        <v>-11351298</v>
      </c>
      <c r="T279" s="75">
        <v>-6797040</v>
      </c>
      <c r="U279" s="75">
        <v>23302780</v>
      </c>
      <c r="V279" s="75">
        <v>-8886192</v>
      </c>
      <c r="W279" s="54">
        <v>9839730</v>
      </c>
      <c r="X279" s="53">
        <v>163830177</v>
      </c>
      <c r="Y279" s="75">
        <v>98246159</v>
      </c>
      <c r="Z279" s="75">
        <v>44591456</v>
      </c>
      <c r="AA279" s="75">
        <v>125397533</v>
      </c>
      <c r="AB279" s="75">
        <v>38085114</v>
      </c>
      <c r="AC279" s="75">
        <v>21493548</v>
      </c>
      <c r="AD279" s="75">
        <v>0</v>
      </c>
      <c r="AE279" s="75">
        <v>8976038</v>
      </c>
      <c r="AF279" s="75">
        <v>450000</v>
      </c>
      <c r="AG279" s="75">
        <v>14060411</v>
      </c>
      <c r="AH279" s="75">
        <v>49836654</v>
      </c>
      <c r="AI279" s="54">
        <v>24024703</v>
      </c>
      <c r="AJ279" s="47">
        <v>27.37</v>
      </c>
      <c r="AK279" s="35">
        <v>-12.92</v>
      </c>
      <c r="AL279" s="35">
        <v>-4.1499999999999995</v>
      </c>
      <c r="AM279" s="35">
        <v>-11.55</v>
      </c>
      <c r="AN279" s="35">
        <v>0.55000000000000004</v>
      </c>
      <c r="AO279" s="55">
        <v>154</v>
      </c>
      <c r="AP279" s="47">
        <v>2.71</v>
      </c>
      <c r="AQ279" s="35">
        <v>0.22</v>
      </c>
      <c r="AR279" s="35">
        <v>0.78</v>
      </c>
      <c r="AS279" s="35">
        <v>10.3</v>
      </c>
      <c r="AT279" s="55">
        <v>151320</v>
      </c>
    </row>
    <row r="280" spans="1:46" x14ac:dyDescent="0.2">
      <c r="A280" s="47" t="s">
        <v>688</v>
      </c>
      <c r="B280" s="47">
        <f t="shared" si="34"/>
        <v>279</v>
      </c>
      <c r="C280" s="35">
        <v>29</v>
      </c>
      <c r="D280" s="35">
        <f t="shared" si="37"/>
        <v>2020</v>
      </c>
      <c r="E280" s="35" t="s">
        <v>413</v>
      </c>
      <c r="F280" s="35" t="s">
        <v>446</v>
      </c>
      <c r="G280" s="35">
        <v>204200</v>
      </c>
      <c r="H280" s="35">
        <v>2005</v>
      </c>
      <c r="I280" s="35">
        <v>15</v>
      </c>
      <c r="J280" s="35" t="s">
        <v>390</v>
      </c>
      <c r="K280" s="35">
        <v>2016</v>
      </c>
      <c r="L280" s="35" t="s">
        <v>257</v>
      </c>
      <c r="M280" s="35" t="s">
        <v>16</v>
      </c>
      <c r="N280" s="35" t="s">
        <v>27</v>
      </c>
      <c r="O280" s="35">
        <v>4</v>
      </c>
      <c r="P280" s="55">
        <v>1</v>
      </c>
      <c r="Q280" s="53">
        <v>35453123</v>
      </c>
      <c r="R280" s="75">
        <v>6545928</v>
      </c>
      <c r="S280" s="75">
        <v>-16335427</v>
      </c>
      <c r="T280" s="75">
        <v>-15078242</v>
      </c>
      <c r="U280" s="75">
        <v>14212940</v>
      </c>
      <c r="V280" s="75">
        <v>-16866596</v>
      </c>
      <c r="W280" s="54">
        <v>5288743</v>
      </c>
      <c r="X280" s="53">
        <v>142005221</v>
      </c>
      <c r="Y280" s="75">
        <v>81910731</v>
      </c>
      <c r="Z280" s="75">
        <v>34298593</v>
      </c>
      <c r="AA280" s="75">
        <v>105651510</v>
      </c>
      <c r="AB280" s="75">
        <v>36230509</v>
      </c>
      <c r="AC280" s="75">
        <v>13097573</v>
      </c>
      <c r="AD280" s="75">
        <v>0</v>
      </c>
      <c r="AE280" s="75">
        <v>15557191</v>
      </c>
      <c r="AF280" s="75">
        <v>583156</v>
      </c>
      <c r="AG280" s="75">
        <v>12099767</v>
      </c>
      <c r="AH280" s="75">
        <v>46144074</v>
      </c>
      <c r="AI280" s="54">
        <v>24130742</v>
      </c>
      <c r="AJ280" s="47">
        <v>17.91</v>
      </c>
      <c r="AK280" s="35">
        <v>-41.260000000000005</v>
      </c>
      <c r="AL280" s="35">
        <v>-10.62</v>
      </c>
      <c r="AM280" s="35">
        <v>-19.939999999999998</v>
      </c>
      <c r="AN280" s="35">
        <v>0.6100000000000001</v>
      </c>
      <c r="AO280" s="55">
        <v>150</v>
      </c>
      <c r="AP280" s="47">
        <v>2.9899999999999998</v>
      </c>
      <c r="AQ280" s="35">
        <v>0.21000000000000002</v>
      </c>
      <c r="AR280" s="35">
        <v>0.79</v>
      </c>
      <c r="AS280" s="35">
        <v>13.25</v>
      </c>
      <c r="AT280" s="55">
        <v>94750</v>
      </c>
    </row>
    <row r="281" spans="1:46" x14ac:dyDescent="0.2">
      <c r="A281" s="47" t="s">
        <v>689</v>
      </c>
      <c r="B281" s="47">
        <f t="shared" si="34"/>
        <v>280</v>
      </c>
      <c r="C281" s="35">
        <v>29</v>
      </c>
      <c r="D281" s="35">
        <f t="shared" si="37"/>
        <v>2021</v>
      </c>
      <c r="E281" s="35" t="s">
        <v>413</v>
      </c>
      <c r="F281" s="35" t="s">
        <v>446</v>
      </c>
      <c r="G281" s="35">
        <v>204200</v>
      </c>
      <c r="H281" s="35">
        <v>2005</v>
      </c>
      <c r="I281" s="35">
        <v>16</v>
      </c>
      <c r="J281" s="35" t="s">
        <v>390</v>
      </c>
      <c r="K281" s="35">
        <v>2016</v>
      </c>
      <c r="L281" s="35" t="s">
        <v>257</v>
      </c>
      <c r="M281" s="35" t="s">
        <v>16</v>
      </c>
      <c r="N281" s="35" t="s">
        <v>27</v>
      </c>
      <c r="O281" s="35">
        <v>5</v>
      </c>
      <c r="P281" s="55">
        <v>1</v>
      </c>
      <c r="Q281" s="53">
        <v>48427811</v>
      </c>
      <c r="R281" s="75">
        <v>9158577</v>
      </c>
      <c r="S281" s="75">
        <v>-14950616</v>
      </c>
      <c r="T281" s="75">
        <v>-11944645</v>
      </c>
      <c r="U281" s="75">
        <v>19169236</v>
      </c>
      <c r="V281" s="75">
        <v>-13867623</v>
      </c>
      <c r="W281" s="54">
        <v>6152606</v>
      </c>
      <c r="X281" s="53">
        <v>128755204</v>
      </c>
      <c r="Y281" s="75">
        <v>66960071</v>
      </c>
      <c r="Z281" s="75">
        <v>28905410</v>
      </c>
      <c r="AA281" s="75">
        <v>86544418</v>
      </c>
      <c r="AB281" s="75">
        <v>42121827</v>
      </c>
      <c r="AC281" s="75">
        <v>14488104</v>
      </c>
      <c r="AD281" s="75">
        <v>0</v>
      </c>
      <c r="AE281" s="75">
        <v>17634727</v>
      </c>
      <c r="AF281" s="75">
        <v>277449</v>
      </c>
      <c r="AG281" s="75">
        <v>18452712</v>
      </c>
      <c r="AH281" s="75">
        <v>42144074</v>
      </c>
      <c r="AI281" s="54">
        <v>23669115</v>
      </c>
      <c r="AJ281" s="47">
        <v>18.53</v>
      </c>
      <c r="AK281" s="35">
        <v>-24.16</v>
      </c>
      <c r="AL281" s="35">
        <v>-9.2799999999999994</v>
      </c>
      <c r="AM281" s="35">
        <v>-22.330000000000002</v>
      </c>
      <c r="AN281" s="35">
        <v>0.70000000000000007</v>
      </c>
      <c r="AO281" s="55">
        <v>159</v>
      </c>
      <c r="AP281" s="47">
        <v>2.2800000000000002</v>
      </c>
      <c r="AQ281" s="35">
        <v>0.30000000000000004</v>
      </c>
      <c r="AR281" s="35">
        <v>0.70000000000000007</v>
      </c>
      <c r="AS281" s="35">
        <v>12.3</v>
      </c>
      <c r="AT281" s="55">
        <v>120560</v>
      </c>
    </row>
    <row r="282" spans="1:46" x14ac:dyDescent="0.2">
      <c r="A282" s="47" t="s">
        <v>690</v>
      </c>
      <c r="B282" s="47">
        <f t="shared" si="34"/>
        <v>281</v>
      </c>
      <c r="C282" s="35">
        <v>29</v>
      </c>
      <c r="D282" s="35">
        <f t="shared" si="37"/>
        <v>2022</v>
      </c>
      <c r="E282" s="35" t="s">
        <v>413</v>
      </c>
      <c r="F282" s="35" t="s">
        <v>446</v>
      </c>
      <c r="G282" s="35">
        <v>204200</v>
      </c>
      <c r="H282" s="35">
        <v>2005</v>
      </c>
      <c r="I282" s="35">
        <v>17</v>
      </c>
      <c r="J282" s="35" t="s">
        <v>390</v>
      </c>
      <c r="K282" s="35">
        <v>2016</v>
      </c>
      <c r="L282" s="35" t="s">
        <v>257</v>
      </c>
      <c r="M282" s="35" t="s">
        <v>16</v>
      </c>
      <c r="N282" s="35" t="s">
        <v>27</v>
      </c>
      <c r="O282" s="35">
        <v>6</v>
      </c>
      <c r="P282" s="55">
        <v>1</v>
      </c>
      <c r="Q282" s="53">
        <v>78975000</v>
      </c>
      <c r="R282" s="75">
        <v>26777000</v>
      </c>
      <c r="S282" s="75">
        <v>15244000</v>
      </c>
      <c r="T282" s="75">
        <v>23040000</v>
      </c>
      <c r="U282" s="75">
        <v>36059000</v>
      </c>
      <c r="V282" s="75">
        <v>20935000</v>
      </c>
      <c r="W282" s="54">
        <v>18981000</v>
      </c>
      <c r="X282" s="53">
        <v>172542000</v>
      </c>
      <c r="Y282" s="75">
        <v>100496000</v>
      </c>
      <c r="Z282" s="75">
        <v>38863000</v>
      </c>
      <c r="AA282" s="75">
        <v>120703000</v>
      </c>
      <c r="AB282" s="75">
        <v>51839000</v>
      </c>
      <c r="AC282" s="75">
        <v>25459000</v>
      </c>
      <c r="AD282" s="75">
        <v>900000</v>
      </c>
      <c r="AE282" s="75">
        <v>9284000</v>
      </c>
      <c r="AF282" s="75">
        <v>115000</v>
      </c>
      <c r="AG282" s="75">
        <v>27924000</v>
      </c>
      <c r="AH282" s="75">
        <v>42937000</v>
      </c>
      <c r="AI282" s="54">
        <v>23915000</v>
      </c>
      <c r="AJ282" s="47">
        <v>33.369999999999997</v>
      </c>
      <c r="AK282" s="35">
        <v>28.71</v>
      </c>
      <c r="AL282" s="35">
        <v>13.350000000000001</v>
      </c>
      <c r="AM282" s="35">
        <v>15.17</v>
      </c>
      <c r="AN282" s="35">
        <v>0.48000000000000004</v>
      </c>
      <c r="AO282" s="55">
        <v>169</v>
      </c>
      <c r="AP282" s="47">
        <v>1.86</v>
      </c>
      <c r="AQ282" s="35">
        <v>0.39</v>
      </c>
      <c r="AR282" s="35">
        <v>0.6100000000000001</v>
      </c>
      <c r="AS282" s="35">
        <v>25.150000000000002</v>
      </c>
      <c r="AT282" s="55">
        <v>213370</v>
      </c>
    </row>
    <row r="283" spans="1:46" x14ac:dyDescent="0.2">
      <c r="A283" s="56" t="s">
        <v>691</v>
      </c>
      <c r="B283" s="56">
        <f t="shared" si="34"/>
        <v>282</v>
      </c>
      <c r="C283" s="45">
        <v>29</v>
      </c>
      <c r="D283" s="45">
        <f t="shared" si="37"/>
        <v>2023</v>
      </c>
      <c r="E283" s="45" t="s">
        <v>413</v>
      </c>
      <c r="F283" s="45" t="s">
        <v>446</v>
      </c>
      <c r="G283" s="45">
        <v>204200</v>
      </c>
      <c r="H283" s="45">
        <v>2005</v>
      </c>
      <c r="I283" s="45">
        <v>18</v>
      </c>
      <c r="J283" s="45" t="s">
        <v>390</v>
      </c>
      <c r="K283" s="45">
        <v>2016</v>
      </c>
      <c r="L283" s="45" t="s">
        <v>257</v>
      </c>
      <c r="M283" s="45" t="s">
        <v>16</v>
      </c>
      <c r="N283" s="45" t="s">
        <v>27</v>
      </c>
      <c r="O283" s="45">
        <v>7</v>
      </c>
      <c r="P283" s="60">
        <v>1</v>
      </c>
      <c r="Q283" s="57">
        <v>118170000</v>
      </c>
      <c r="R283" s="58">
        <v>43101000</v>
      </c>
      <c r="S283" s="58">
        <v>26383000</v>
      </c>
      <c r="T283" s="58">
        <v>38864000</v>
      </c>
      <c r="U283" s="58">
        <v>56302000</v>
      </c>
      <c r="V283" s="58">
        <v>36439000</v>
      </c>
      <c r="W283" s="59">
        <v>30620000</v>
      </c>
      <c r="X283" s="57">
        <v>197194000</v>
      </c>
      <c r="Y283" s="58">
        <v>126755000</v>
      </c>
      <c r="Z283" s="58">
        <v>24801000</v>
      </c>
      <c r="AA283" s="58">
        <v>126469000</v>
      </c>
      <c r="AB283" s="58">
        <v>70725000</v>
      </c>
      <c r="AC283" s="58">
        <v>27626000</v>
      </c>
      <c r="AD283" s="58">
        <v>1369000</v>
      </c>
      <c r="AE283" s="58">
        <v>20215000</v>
      </c>
      <c r="AF283" s="58">
        <v>1000</v>
      </c>
      <c r="AG283" s="58">
        <v>30666000</v>
      </c>
      <c r="AH283" s="58">
        <v>38405000</v>
      </c>
      <c r="AI283" s="59">
        <v>40059000</v>
      </c>
      <c r="AJ283" s="56">
        <v>36.17</v>
      </c>
      <c r="AK283" s="45"/>
      <c r="AL283" s="45">
        <v>19.71</v>
      </c>
      <c r="AM283" s="45">
        <v>20.810000000000002</v>
      </c>
      <c r="AN283" s="45">
        <v>0.36000000000000004</v>
      </c>
      <c r="AO283" s="60">
        <v>246</v>
      </c>
      <c r="AP283" s="56">
        <v>2.3099999999999996</v>
      </c>
      <c r="AQ283" s="45">
        <v>0.44</v>
      </c>
      <c r="AR283" s="45">
        <v>0.56000000000000005</v>
      </c>
      <c r="AS283" s="45">
        <v>15.28</v>
      </c>
      <c r="AT283" s="60">
        <v>228870</v>
      </c>
    </row>
    <row r="284" spans="1:46" x14ac:dyDescent="0.2">
      <c r="A284" s="47" t="s">
        <v>692</v>
      </c>
      <c r="B284" s="47">
        <f t="shared" si="34"/>
        <v>283</v>
      </c>
      <c r="C284" s="35">
        <v>31</v>
      </c>
      <c r="D284" s="35">
        <v>2014</v>
      </c>
      <c r="E284" s="35" t="s">
        <v>413</v>
      </c>
      <c r="F284" s="35" t="s">
        <v>389</v>
      </c>
      <c r="G284" s="35">
        <v>203000</v>
      </c>
      <c r="H284" s="35">
        <v>2005</v>
      </c>
      <c r="I284" s="35">
        <v>9</v>
      </c>
      <c r="J284" s="35" t="s">
        <v>511</v>
      </c>
      <c r="K284" s="35">
        <v>2016</v>
      </c>
      <c r="L284" s="35">
        <v>2018</v>
      </c>
      <c r="M284" s="35" t="s">
        <v>187</v>
      </c>
      <c r="N284" s="35" t="s">
        <v>27</v>
      </c>
      <c r="O284" s="35">
        <v>0</v>
      </c>
      <c r="P284" s="55">
        <v>0</v>
      </c>
      <c r="Q284" s="53">
        <v>39011652</v>
      </c>
      <c r="R284" s="75">
        <v>3210711</v>
      </c>
      <c r="S284" s="75">
        <v>1182303</v>
      </c>
      <c r="T284" s="75">
        <v>2332032</v>
      </c>
      <c r="U284" s="75">
        <v>8636938</v>
      </c>
      <c r="V284" s="75">
        <v>2094495</v>
      </c>
      <c r="W284" s="54">
        <v>2060982</v>
      </c>
      <c r="X284" s="53">
        <v>28840044</v>
      </c>
      <c r="Y284" s="75">
        <v>12942504</v>
      </c>
      <c r="Z284" s="75">
        <v>6479809</v>
      </c>
      <c r="AA284" s="75">
        <v>8157403</v>
      </c>
      <c r="AB284" s="75">
        <v>18060219</v>
      </c>
      <c r="AC284" s="75">
        <v>12525027</v>
      </c>
      <c r="AD284" s="75">
        <v>92924</v>
      </c>
      <c r="AE284" s="75">
        <v>337829</v>
      </c>
      <c r="AF284" s="75">
        <v>167924</v>
      </c>
      <c r="AG284" s="75">
        <v>13316600</v>
      </c>
      <c r="AH284" s="75">
        <v>1609178</v>
      </c>
      <c r="AI284" s="54">
        <v>4743619</v>
      </c>
      <c r="AJ284" s="47">
        <v>7.92</v>
      </c>
      <c r="AK284" s="35">
        <v>5.76</v>
      </c>
      <c r="AL284" s="35">
        <v>8.09</v>
      </c>
      <c r="AM284" s="35">
        <v>9.1399999999999988</v>
      </c>
      <c r="AN284" s="35">
        <v>0.53</v>
      </c>
      <c r="AO284" s="55">
        <v>80</v>
      </c>
      <c r="AP284" s="47">
        <v>1.36</v>
      </c>
      <c r="AQ284" s="35">
        <v>0.89</v>
      </c>
      <c r="AR284" s="35">
        <v>0.11</v>
      </c>
      <c r="AS284" s="35">
        <v>21.47</v>
      </c>
      <c r="AT284" s="55">
        <v>107960</v>
      </c>
    </row>
    <row r="285" spans="1:46" x14ac:dyDescent="0.2">
      <c r="A285" s="47" t="s">
        <v>693</v>
      </c>
      <c r="B285" s="47">
        <f t="shared" si="34"/>
        <v>284</v>
      </c>
      <c r="C285" s="35">
        <v>31</v>
      </c>
      <c r="D285" s="35">
        <f>D284+1</f>
        <v>2015</v>
      </c>
      <c r="E285" s="35" t="s">
        <v>413</v>
      </c>
      <c r="F285" s="35" t="s">
        <v>389</v>
      </c>
      <c r="G285" s="35">
        <v>203000</v>
      </c>
      <c r="H285" s="35">
        <v>2005</v>
      </c>
      <c r="I285" s="35">
        <v>10</v>
      </c>
      <c r="J285" s="35" t="s">
        <v>511</v>
      </c>
      <c r="K285" s="35">
        <v>2016</v>
      </c>
      <c r="L285" s="35">
        <v>2018</v>
      </c>
      <c r="M285" s="35" t="s">
        <v>187</v>
      </c>
      <c r="N285" s="35" t="s">
        <v>27</v>
      </c>
      <c r="O285" s="35">
        <v>0</v>
      </c>
      <c r="P285" s="55">
        <v>0</v>
      </c>
      <c r="Q285" s="53">
        <v>40691081</v>
      </c>
      <c r="R285" s="75">
        <v>5372496</v>
      </c>
      <c r="S285" s="75">
        <v>3543895</v>
      </c>
      <c r="T285" s="75">
        <v>4517109</v>
      </c>
      <c r="U285" s="75">
        <v>11058597</v>
      </c>
      <c r="V285" s="75">
        <v>5045960</v>
      </c>
      <c r="W285" s="54">
        <v>4399282</v>
      </c>
      <c r="X285" s="53">
        <v>28322619</v>
      </c>
      <c r="Y285" s="75">
        <v>15886399</v>
      </c>
      <c r="Z285" s="75">
        <v>2096609</v>
      </c>
      <c r="AA285" s="75">
        <v>7632419</v>
      </c>
      <c r="AB285" s="75">
        <v>18219712</v>
      </c>
      <c r="AC285" s="75">
        <v>12523682</v>
      </c>
      <c r="AD285" s="75">
        <v>255301</v>
      </c>
      <c r="AE285" s="75">
        <v>591760</v>
      </c>
      <c r="AF285" s="75">
        <v>308870</v>
      </c>
      <c r="AG285" s="75">
        <v>10714239</v>
      </c>
      <c r="AH285" s="75">
        <v>519879</v>
      </c>
      <c r="AI285" s="54">
        <v>7505473</v>
      </c>
      <c r="AJ285" s="47">
        <v>12.729999999999999</v>
      </c>
      <c r="AK285" s="35">
        <v>10.7</v>
      </c>
      <c r="AL285" s="35">
        <v>15.950000000000001</v>
      </c>
      <c r="AM285" s="35">
        <v>22.310000000000002</v>
      </c>
      <c r="AN285" s="35">
        <v>0.17</v>
      </c>
      <c r="AO285" s="55">
        <v>80</v>
      </c>
      <c r="AP285" s="47">
        <v>1.7000000000000002</v>
      </c>
      <c r="AQ285" s="35">
        <v>0.95000000000000007</v>
      </c>
      <c r="AR285" s="35">
        <v>0.05</v>
      </c>
      <c r="AS285" s="35">
        <v>21.62</v>
      </c>
      <c r="AT285" s="55">
        <v>138230</v>
      </c>
    </row>
    <row r="286" spans="1:46" x14ac:dyDescent="0.2">
      <c r="A286" s="47" t="s">
        <v>694</v>
      </c>
      <c r="B286" s="47">
        <f t="shared" si="34"/>
        <v>285</v>
      </c>
      <c r="C286" s="35">
        <v>31</v>
      </c>
      <c r="D286" s="35">
        <f t="shared" ref="D286:D293" si="38">D285+1</f>
        <v>2016</v>
      </c>
      <c r="E286" s="35" t="s">
        <v>413</v>
      </c>
      <c r="F286" s="35" t="s">
        <v>389</v>
      </c>
      <c r="G286" s="35">
        <v>203000</v>
      </c>
      <c r="H286" s="35">
        <v>2005</v>
      </c>
      <c r="I286" s="35">
        <v>11</v>
      </c>
      <c r="J286" s="35" t="s">
        <v>511</v>
      </c>
      <c r="K286" s="35">
        <v>2016</v>
      </c>
      <c r="L286" s="35">
        <v>2018</v>
      </c>
      <c r="M286" s="35" t="s">
        <v>187</v>
      </c>
      <c r="N286" s="35" t="s">
        <v>27</v>
      </c>
      <c r="O286" s="35">
        <v>0</v>
      </c>
      <c r="P286" s="55">
        <v>1</v>
      </c>
      <c r="Q286" s="53">
        <v>70686062</v>
      </c>
      <c r="R286" s="75">
        <v>10636085</v>
      </c>
      <c r="S286" s="75">
        <v>3204205</v>
      </c>
      <c r="T286" s="75">
        <v>6360939</v>
      </c>
      <c r="U286" s="75">
        <v>18777475</v>
      </c>
      <c r="V286" s="75">
        <v>5691191</v>
      </c>
      <c r="W286" s="54">
        <v>7479351</v>
      </c>
      <c r="X286" s="53">
        <v>77259383</v>
      </c>
      <c r="Y286" s="75">
        <v>39204206</v>
      </c>
      <c r="Z286" s="75">
        <v>9425728</v>
      </c>
      <c r="AA286" s="75">
        <v>36850755</v>
      </c>
      <c r="AB286" s="75">
        <v>38055954</v>
      </c>
      <c r="AC286" s="75">
        <v>19741867</v>
      </c>
      <c r="AD286" s="75">
        <v>94223</v>
      </c>
      <c r="AE286" s="75">
        <v>10520814</v>
      </c>
      <c r="AF286" s="75">
        <v>509770</v>
      </c>
      <c r="AG286" s="75">
        <v>18379931</v>
      </c>
      <c r="AH286" s="75">
        <v>17645107</v>
      </c>
      <c r="AI286" s="54">
        <v>19676023</v>
      </c>
      <c r="AJ286" s="47">
        <v>14.97</v>
      </c>
      <c r="AK286" s="35">
        <v>8.9500000000000011</v>
      </c>
      <c r="AL286" s="35">
        <v>8.2299999999999986</v>
      </c>
      <c r="AM286" s="35">
        <v>8.17</v>
      </c>
      <c r="AN286" s="35">
        <v>0.51</v>
      </c>
      <c r="AO286" s="55">
        <v>113</v>
      </c>
      <c r="AP286" s="47">
        <v>2.0699999999999998</v>
      </c>
      <c r="AQ286" s="35">
        <v>0.51</v>
      </c>
      <c r="AR286" s="35">
        <v>0.49</v>
      </c>
      <c r="AS286" s="35">
        <v>16.39</v>
      </c>
      <c r="AT286" s="55">
        <v>166170</v>
      </c>
    </row>
    <row r="287" spans="1:46" x14ac:dyDescent="0.2">
      <c r="A287" s="47" t="s">
        <v>695</v>
      </c>
      <c r="B287" s="47">
        <f t="shared" si="34"/>
        <v>286</v>
      </c>
      <c r="C287" s="35">
        <v>31</v>
      </c>
      <c r="D287" s="35">
        <f t="shared" si="38"/>
        <v>2017</v>
      </c>
      <c r="E287" s="35" t="s">
        <v>413</v>
      </c>
      <c r="F287" s="35" t="s">
        <v>389</v>
      </c>
      <c r="G287" s="35">
        <v>203000</v>
      </c>
      <c r="H287" s="35">
        <v>2005</v>
      </c>
      <c r="I287" s="35">
        <v>12</v>
      </c>
      <c r="J287" s="35" t="s">
        <v>511</v>
      </c>
      <c r="K287" s="35">
        <v>2016</v>
      </c>
      <c r="L287" s="35">
        <v>2018</v>
      </c>
      <c r="M287" s="35" t="s">
        <v>187</v>
      </c>
      <c r="N287" s="35" t="s">
        <v>27</v>
      </c>
      <c r="O287" s="35">
        <v>1</v>
      </c>
      <c r="P287" s="55">
        <v>1</v>
      </c>
      <c r="Q287" s="53">
        <v>78542507</v>
      </c>
      <c r="R287" s="75">
        <v>8350389</v>
      </c>
      <c r="S287" s="75">
        <v>1309057</v>
      </c>
      <c r="T287" s="75">
        <v>3911332</v>
      </c>
      <c r="U287" s="75">
        <v>16905345</v>
      </c>
      <c r="V287" s="75">
        <v>2977814</v>
      </c>
      <c r="W287" s="54">
        <v>5748114</v>
      </c>
      <c r="X287" s="53">
        <v>77175884</v>
      </c>
      <c r="Y287" s="75">
        <v>40513262</v>
      </c>
      <c r="Z287" s="75">
        <v>6976719</v>
      </c>
      <c r="AA287" s="75">
        <v>33898503</v>
      </c>
      <c r="AB287" s="75">
        <v>41077807</v>
      </c>
      <c r="AC287" s="75">
        <v>21795709</v>
      </c>
      <c r="AD287" s="75">
        <v>82673</v>
      </c>
      <c r="AE287" s="75">
        <v>8725744</v>
      </c>
      <c r="AF287" s="75">
        <v>474474</v>
      </c>
      <c r="AG287" s="75">
        <v>21578667</v>
      </c>
      <c r="AH287" s="75">
        <v>13769036</v>
      </c>
      <c r="AI287" s="54">
        <v>19499140</v>
      </c>
      <c r="AJ287" s="47">
        <v>10.58</v>
      </c>
      <c r="AK287" s="35">
        <v>4.96</v>
      </c>
      <c r="AL287" s="35">
        <v>5.07</v>
      </c>
      <c r="AM287" s="35">
        <v>3.23</v>
      </c>
      <c r="AN287" s="35">
        <v>0.39</v>
      </c>
      <c r="AO287" s="55">
        <v>118</v>
      </c>
      <c r="AP287" s="47">
        <v>1.9</v>
      </c>
      <c r="AQ287" s="35">
        <v>0.6100000000000001</v>
      </c>
      <c r="AR287" s="35">
        <v>0.39</v>
      </c>
      <c r="AS287" s="35">
        <v>15.39</v>
      </c>
      <c r="AT287" s="55">
        <v>143270</v>
      </c>
    </row>
    <row r="288" spans="1:46" x14ac:dyDescent="0.2">
      <c r="A288" s="47" t="s">
        <v>696</v>
      </c>
      <c r="B288" s="47">
        <f t="shared" si="34"/>
        <v>287</v>
      </c>
      <c r="C288" s="35">
        <v>31</v>
      </c>
      <c r="D288" s="35">
        <f t="shared" si="38"/>
        <v>2018</v>
      </c>
      <c r="E288" s="35" t="s">
        <v>413</v>
      </c>
      <c r="F288" s="35" t="s">
        <v>389</v>
      </c>
      <c r="G288" s="35">
        <v>203000</v>
      </c>
      <c r="H288" s="35">
        <v>2005</v>
      </c>
      <c r="I288" s="35">
        <v>13</v>
      </c>
      <c r="J288" s="35" t="s">
        <v>511</v>
      </c>
      <c r="K288" s="35">
        <v>2016</v>
      </c>
      <c r="L288" s="35">
        <v>2018</v>
      </c>
      <c r="M288" s="35" t="s">
        <v>187</v>
      </c>
      <c r="N288" s="35" t="s">
        <v>27</v>
      </c>
      <c r="O288" s="35">
        <v>2</v>
      </c>
      <c r="P288" s="55">
        <v>1</v>
      </c>
      <c r="Q288" s="53">
        <v>79175012</v>
      </c>
      <c r="R288" s="75">
        <v>5246537</v>
      </c>
      <c r="S288" s="75">
        <v>-852284</v>
      </c>
      <c r="T288" s="75">
        <v>687296</v>
      </c>
      <c r="U288" s="75">
        <v>13935822</v>
      </c>
      <c r="V288" s="75">
        <v>64104</v>
      </c>
      <c r="W288" s="54">
        <v>3706957</v>
      </c>
      <c r="X288" s="53">
        <v>69248721</v>
      </c>
      <c r="Y288" s="75">
        <v>39660979</v>
      </c>
      <c r="Z288" s="75">
        <v>7672235</v>
      </c>
      <c r="AA288" s="75">
        <v>30627380</v>
      </c>
      <c r="AB288" s="75">
        <v>36584104</v>
      </c>
      <c r="AC288" s="75">
        <v>20295619</v>
      </c>
      <c r="AD288" s="75">
        <v>60922</v>
      </c>
      <c r="AE288" s="75">
        <v>6409227</v>
      </c>
      <c r="AF288" s="75">
        <v>517512</v>
      </c>
      <c r="AG288" s="75">
        <v>16095000</v>
      </c>
      <c r="AH288" s="75">
        <v>12159587</v>
      </c>
      <c r="AI288" s="54">
        <v>20489104</v>
      </c>
      <c r="AJ288" s="47">
        <v>6.58</v>
      </c>
      <c r="AK288" s="35">
        <v>0.8600000000000001</v>
      </c>
      <c r="AL288" s="35">
        <v>0.99</v>
      </c>
      <c r="AM288" s="35">
        <v>-2.15</v>
      </c>
      <c r="AN288" s="35">
        <v>0.36000000000000004</v>
      </c>
      <c r="AO288" s="55">
        <v>121</v>
      </c>
      <c r="AP288" s="47">
        <v>2.27</v>
      </c>
      <c r="AQ288" s="35">
        <v>0.57000000000000006</v>
      </c>
      <c r="AR288" s="35">
        <v>0.43000000000000005</v>
      </c>
      <c r="AS288" s="35">
        <v>19.489999999999998</v>
      </c>
      <c r="AT288" s="55">
        <v>115170</v>
      </c>
    </row>
    <row r="289" spans="1:46" x14ac:dyDescent="0.2">
      <c r="A289" s="47" t="s">
        <v>697</v>
      </c>
      <c r="B289" s="47">
        <f t="shared" si="34"/>
        <v>288</v>
      </c>
      <c r="C289" s="35">
        <v>31</v>
      </c>
      <c r="D289" s="35">
        <f t="shared" si="38"/>
        <v>2019</v>
      </c>
      <c r="E289" s="35" t="s">
        <v>413</v>
      </c>
      <c r="F289" s="35" t="s">
        <v>389</v>
      </c>
      <c r="G289" s="35">
        <v>203000</v>
      </c>
      <c r="H289" s="35">
        <v>2005</v>
      </c>
      <c r="I289" s="35">
        <v>14</v>
      </c>
      <c r="J289" s="35" t="s">
        <v>511</v>
      </c>
      <c r="K289" s="35">
        <v>2016</v>
      </c>
      <c r="L289" s="35">
        <v>2018</v>
      </c>
      <c r="M289" s="35" t="s">
        <v>187</v>
      </c>
      <c r="N289" s="35" t="s">
        <v>27</v>
      </c>
      <c r="O289" s="35">
        <v>0</v>
      </c>
      <c r="P289" s="55">
        <v>0</v>
      </c>
      <c r="Q289" s="53">
        <v>71260000</v>
      </c>
      <c r="R289" s="75">
        <v>9698000</v>
      </c>
      <c r="S289" s="75">
        <v>4755000</v>
      </c>
      <c r="T289" s="75">
        <v>7414000</v>
      </c>
      <c r="U289" s="75">
        <v>18374000</v>
      </c>
      <c r="V289" s="75">
        <v>6510000</v>
      </c>
      <c r="W289" s="54">
        <v>7039000</v>
      </c>
      <c r="X289" s="53">
        <v>82654000</v>
      </c>
      <c r="Y289" s="75">
        <v>46755000</v>
      </c>
      <c r="Z289" s="75">
        <v>7137000</v>
      </c>
      <c r="AA289" s="75">
        <v>41059000</v>
      </c>
      <c r="AB289" s="75">
        <v>41595000</v>
      </c>
      <c r="AC289" s="75">
        <v>18605000</v>
      </c>
      <c r="AD289" s="75">
        <v>619000</v>
      </c>
      <c r="AE289" s="75">
        <v>12328000</v>
      </c>
      <c r="AF289" s="75">
        <v>660000</v>
      </c>
      <c r="AG289" s="75">
        <v>17529000</v>
      </c>
      <c r="AH289" s="75">
        <v>16951000</v>
      </c>
      <c r="AI289" s="54">
        <v>24066000</v>
      </c>
      <c r="AJ289" s="47">
        <v>13.44</v>
      </c>
      <c r="AK289" s="35">
        <v>10.27</v>
      </c>
      <c r="AL289" s="35">
        <v>8.9700000000000006</v>
      </c>
      <c r="AM289" s="35">
        <v>10.17</v>
      </c>
      <c r="AN289" s="35">
        <v>0.42000000000000004</v>
      </c>
      <c r="AO289" s="55">
        <v>122</v>
      </c>
      <c r="AP289" s="47">
        <v>2.3699999999999997</v>
      </c>
      <c r="AQ289" s="35">
        <v>0.51</v>
      </c>
      <c r="AR289" s="35">
        <v>0.49</v>
      </c>
      <c r="AS289" s="35">
        <v>19.979999999999997</v>
      </c>
      <c r="AT289" s="55">
        <v>150610</v>
      </c>
    </row>
    <row r="290" spans="1:46" x14ac:dyDescent="0.2">
      <c r="A290" s="47" t="s">
        <v>698</v>
      </c>
      <c r="B290" s="47">
        <f t="shared" si="34"/>
        <v>289</v>
      </c>
      <c r="C290" s="35">
        <v>31</v>
      </c>
      <c r="D290" s="35">
        <f t="shared" si="38"/>
        <v>2020</v>
      </c>
      <c r="E290" s="35" t="s">
        <v>413</v>
      </c>
      <c r="F290" s="35" t="s">
        <v>389</v>
      </c>
      <c r="G290" s="35">
        <v>203000</v>
      </c>
      <c r="H290" s="35">
        <v>2005</v>
      </c>
      <c r="I290" s="35">
        <v>15</v>
      </c>
      <c r="J290" s="35" t="s">
        <v>511</v>
      </c>
      <c r="K290" s="35">
        <v>2016</v>
      </c>
      <c r="L290" s="35">
        <v>2018</v>
      </c>
      <c r="M290" s="35" t="s">
        <v>187</v>
      </c>
      <c r="N290" s="35" t="s">
        <v>27</v>
      </c>
      <c r="O290" s="35">
        <v>0</v>
      </c>
      <c r="P290" s="55">
        <v>0</v>
      </c>
      <c r="Q290" s="53">
        <v>60207000</v>
      </c>
      <c r="R290" s="75">
        <v>7250000</v>
      </c>
      <c r="S290" s="75">
        <v>2362000</v>
      </c>
      <c r="T290" s="75">
        <v>2853000</v>
      </c>
      <c r="U290" s="75">
        <v>15756000</v>
      </c>
      <c r="V290" s="75">
        <v>1623000</v>
      </c>
      <c r="W290" s="54">
        <v>6759000</v>
      </c>
      <c r="X290" s="53">
        <v>118728000</v>
      </c>
      <c r="Y290" s="75">
        <v>78111000</v>
      </c>
      <c r="Z290" s="75">
        <v>3927000</v>
      </c>
      <c r="AA290" s="75">
        <v>73429000</v>
      </c>
      <c r="AB290" s="75">
        <v>45299000</v>
      </c>
      <c r="AC290" s="75">
        <v>18612000</v>
      </c>
      <c r="AD290" s="75">
        <v>972000</v>
      </c>
      <c r="AE290" s="75">
        <v>15862000</v>
      </c>
      <c r="AF290" s="75">
        <v>7048000</v>
      </c>
      <c r="AG290" s="75">
        <v>22304000</v>
      </c>
      <c r="AH290" s="75">
        <v>10487000</v>
      </c>
      <c r="AI290" s="54">
        <v>22995000</v>
      </c>
      <c r="AJ290" s="47">
        <v>11.96</v>
      </c>
      <c r="AK290" s="35">
        <v>4.71</v>
      </c>
      <c r="AL290" s="35">
        <v>2.4</v>
      </c>
      <c r="AM290" s="35">
        <v>3.02</v>
      </c>
      <c r="AN290" s="35">
        <v>0.25</v>
      </c>
      <c r="AO290" s="55">
        <v>121</v>
      </c>
      <c r="AP290" s="47">
        <v>2.0299999999999998</v>
      </c>
      <c r="AQ290" s="35">
        <v>0.68</v>
      </c>
      <c r="AR290" s="35">
        <v>0.32000000000000006</v>
      </c>
      <c r="AS290" s="35">
        <v>24.71</v>
      </c>
      <c r="AT290" s="55">
        <v>130210</v>
      </c>
    </row>
    <row r="291" spans="1:46" x14ac:dyDescent="0.2">
      <c r="A291" s="47" t="s">
        <v>699</v>
      </c>
      <c r="B291" s="47">
        <f t="shared" si="34"/>
        <v>290</v>
      </c>
      <c r="C291" s="35">
        <v>31</v>
      </c>
      <c r="D291" s="35">
        <f t="shared" si="38"/>
        <v>2021</v>
      </c>
      <c r="E291" s="35" t="s">
        <v>413</v>
      </c>
      <c r="F291" s="35" t="s">
        <v>389</v>
      </c>
      <c r="G291" s="35">
        <v>203000</v>
      </c>
      <c r="H291" s="35">
        <v>2005</v>
      </c>
      <c r="I291" s="35">
        <v>16</v>
      </c>
      <c r="J291" s="35" t="s">
        <v>511</v>
      </c>
      <c r="K291" s="35">
        <v>2016</v>
      </c>
      <c r="L291" s="35">
        <v>2018</v>
      </c>
      <c r="M291" s="35" t="s">
        <v>187</v>
      </c>
      <c r="N291" s="35" t="s">
        <v>27</v>
      </c>
      <c r="O291" s="35">
        <v>0</v>
      </c>
      <c r="P291" s="55">
        <v>0</v>
      </c>
      <c r="Q291" s="53">
        <v>75223000</v>
      </c>
      <c r="R291" s="75">
        <v>5139000</v>
      </c>
      <c r="S291" s="75">
        <v>2170000</v>
      </c>
      <c r="T291" s="75">
        <v>644000</v>
      </c>
      <c r="U291" s="75">
        <v>14161000</v>
      </c>
      <c r="V291" s="75">
        <v>-272000</v>
      </c>
      <c r="W291" s="54">
        <v>6665000</v>
      </c>
      <c r="X291" s="53">
        <v>126515000</v>
      </c>
      <c r="Y291" s="75">
        <v>76995000</v>
      </c>
      <c r="Z291" s="75">
        <v>8692000</v>
      </c>
      <c r="AA291" s="75">
        <v>72591000</v>
      </c>
      <c r="AB291" s="75">
        <v>53924000</v>
      </c>
      <c r="AC291" s="75">
        <v>23311000</v>
      </c>
      <c r="AD291" s="75">
        <v>3756000</v>
      </c>
      <c r="AE291" s="75">
        <v>13466000</v>
      </c>
      <c r="AF291" s="75">
        <v>6581000</v>
      </c>
      <c r="AG291" s="75">
        <v>24940000</v>
      </c>
      <c r="AH291" s="75">
        <v>16994000</v>
      </c>
      <c r="AI291" s="54">
        <v>28984000</v>
      </c>
      <c r="AJ291" s="47">
        <v>6.76</v>
      </c>
      <c r="AK291" s="35">
        <v>0.85000000000000009</v>
      </c>
      <c r="AL291" s="35">
        <v>0.51</v>
      </c>
      <c r="AM291" s="35">
        <v>2.82</v>
      </c>
      <c r="AN291" s="35">
        <v>0.29000000000000004</v>
      </c>
      <c r="AO291" s="55">
        <v>133</v>
      </c>
      <c r="AP291" s="47">
        <v>2.16</v>
      </c>
      <c r="AQ291" s="35">
        <v>0.59</v>
      </c>
      <c r="AR291" s="35">
        <v>0.41000000000000003</v>
      </c>
      <c r="AS291" s="35">
        <v>22.8</v>
      </c>
      <c r="AT291" s="55">
        <v>106470</v>
      </c>
    </row>
    <row r="292" spans="1:46" x14ac:dyDescent="0.2">
      <c r="A292" s="47" t="s">
        <v>700</v>
      </c>
      <c r="B292" s="47">
        <f t="shared" si="34"/>
        <v>291</v>
      </c>
      <c r="C292" s="35">
        <v>31</v>
      </c>
      <c r="D292" s="35">
        <f t="shared" si="38"/>
        <v>2022</v>
      </c>
      <c r="E292" s="35" t="s">
        <v>413</v>
      </c>
      <c r="F292" s="35" t="s">
        <v>389</v>
      </c>
      <c r="G292" s="35">
        <v>203000</v>
      </c>
      <c r="H292" s="35">
        <v>2005</v>
      </c>
      <c r="I292" s="35">
        <v>17</v>
      </c>
      <c r="J292" s="35" t="s">
        <v>511</v>
      </c>
      <c r="K292" s="35">
        <v>2016</v>
      </c>
      <c r="L292" s="35">
        <v>2018</v>
      </c>
      <c r="M292" s="35" t="s">
        <v>187</v>
      </c>
      <c r="N292" s="35" t="s">
        <v>27</v>
      </c>
      <c r="O292" s="35">
        <v>0</v>
      </c>
      <c r="P292" s="55">
        <v>0</v>
      </c>
      <c r="Q292" s="53">
        <v>87954000</v>
      </c>
      <c r="R292" s="75">
        <v>7795000</v>
      </c>
      <c r="S292" s="75">
        <v>3298000</v>
      </c>
      <c r="T292" s="75">
        <v>3121000</v>
      </c>
      <c r="U292" s="75">
        <v>17374000</v>
      </c>
      <c r="V292" s="75">
        <v>3836000</v>
      </c>
      <c r="W292" s="54">
        <v>7972000</v>
      </c>
      <c r="X292" s="53">
        <v>124648000</v>
      </c>
      <c r="Y292" s="75">
        <v>78837000</v>
      </c>
      <c r="Z292" s="75">
        <v>8179000</v>
      </c>
      <c r="AA292" s="75">
        <v>70241000</v>
      </c>
      <c r="AB292" s="75">
        <v>54407000</v>
      </c>
      <c r="AC292" s="75">
        <v>25980000</v>
      </c>
      <c r="AD292" s="75">
        <v>3256000</v>
      </c>
      <c r="AE292" s="75">
        <v>10386000</v>
      </c>
      <c r="AF292" s="75">
        <v>6056000</v>
      </c>
      <c r="AG292" s="75">
        <v>25881000</v>
      </c>
      <c r="AH292" s="75">
        <v>12955000</v>
      </c>
      <c r="AI292" s="54">
        <v>28526000</v>
      </c>
      <c r="AJ292" s="47">
        <v>8.7799999999999994</v>
      </c>
      <c r="AK292" s="35">
        <v>3.52</v>
      </c>
      <c r="AL292" s="35">
        <v>2.5</v>
      </c>
      <c r="AM292" s="35">
        <v>4.18</v>
      </c>
      <c r="AN292" s="35">
        <v>0.24000000000000002</v>
      </c>
      <c r="AO292" s="55">
        <v>132</v>
      </c>
      <c r="AP292" s="47">
        <v>2.1</v>
      </c>
      <c r="AQ292" s="35">
        <v>0.67000000000000015</v>
      </c>
      <c r="AR292" s="35">
        <v>0.33000000000000007</v>
      </c>
      <c r="AS292" s="35">
        <v>22.6</v>
      </c>
      <c r="AT292" s="55">
        <v>131620</v>
      </c>
    </row>
    <row r="293" spans="1:46" x14ac:dyDescent="0.2">
      <c r="A293" s="56" t="s">
        <v>701</v>
      </c>
      <c r="B293" s="56">
        <f t="shared" si="34"/>
        <v>292</v>
      </c>
      <c r="C293" s="45">
        <v>31</v>
      </c>
      <c r="D293" s="45">
        <f t="shared" si="38"/>
        <v>2023</v>
      </c>
      <c r="E293" s="45" t="s">
        <v>413</v>
      </c>
      <c r="F293" s="45" t="s">
        <v>389</v>
      </c>
      <c r="G293" s="45">
        <v>203000</v>
      </c>
      <c r="H293" s="45">
        <v>2005</v>
      </c>
      <c r="I293" s="45">
        <v>18</v>
      </c>
      <c r="J293" s="45" t="s">
        <v>511</v>
      </c>
      <c r="K293" s="45">
        <v>2016</v>
      </c>
      <c r="L293" s="45">
        <v>2018</v>
      </c>
      <c r="M293" s="45" t="s">
        <v>187</v>
      </c>
      <c r="N293" s="45" t="s">
        <v>27</v>
      </c>
      <c r="O293" s="45">
        <v>0</v>
      </c>
      <c r="P293" s="60">
        <v>0</v>
      </c>
      <c r="Q293" s="57">
        <v>79555000</v>
      </c>
      <c r="R293" s="58">
        <v>8430000</v>
      </c>
      <c r="S293" s="58">
        <v>2163000</v>
      </c>
      <c r="T293" s="58">
        <v>3028000</v>
      </c>
      <c r="U293" s="58">
        <v>19151000</v>
      </c>
      <c r="V293" s="58">
        <v>2404000</v>
      </c>
      <c r="W293" s="59">
        <v>7565000</v>
      </c>
      <c r="X293" s="57">
        <v>119979000</v>
      </c>
      <c r="Y293" s="58">
        <v>79160000</v>
      </c>
      <c r="Z293" s="58">
        <v>10911000</v>
      </c>
      <c r="AA293" s="58">
        <v>71916000</v>
      </c>
      <c r="AB293" s="58">
        <v>47686000</v>
      </c>
      <c r="AC293" s="58">
        <v>23836000</v>
      </c>
      <c r="AD293" s="58">
        <v>3233000</v>
      </c>
      <c r="AE293" s="58">
        <v>5935000</v>
      </c>
      <c r="AF293" s="58">
        <v>5856000</v>
      </c>
      <c r="AG293" s="58">
        <v>23050000</v>
      </c>
      <c r="AH293" s="58">
        <v>10838000</v>
      </c>
      <c r="AI293" s="59">
        <v>24636000</v>
      </c>
      <c r="AJ293" s="56">
        <v>10.53</v>
      </c>
      <c r="AK293" s="45">
        <v>3.7800000000000002</v>
      </c>
      <c r="AL293" s="45">
        <v>2.52</v>
      </c>
      <c r="AM293" s="45">
        <v>2.73</v>
      </c>
      <c r="AN293" s="45">
        <v>0.21000000000000002</v>
      </c>
      <c r="AO293" s="60">
        <v>147</v>
      </c>
      <c r="AP293" s="56">
        <v>2.0699999999999998</v>
      </c>
      <c r="AQ293" s="45">
        <v>0.68</v>
      </c>
      <c r="AR293" s="45">
        <v>0.32000000000000006</v>
      </c>
      <c r="AS293" s="45">
        <v>29.650000000000002</v>
      </c>
      <c r="AT293" s="60">
        <v>130280</v>
      </c>
    </row>
    <row r="294" spans="1:46" x14ac:dyDescent="0.2">
      <c r="A294" s="47" t="s">
        <v>702</v>
      </c>
      <c r="B294" s="47">
        <f t="shared" si="34"/>
        <v>293</v>
      </c>
      <c r="C294" s="35">
        <v>32</v>
      </c>
      <c r="D294" s="35">
        <v>2014</v>
      </c>
      <c r="E294" s="35" t="s">
        <v>388</v>
      </c>
      <c r="F294" s="35" t="s">
        <v>542</v>
      </c>
      <c r="G294" s="35">
        <v>479110</v>
      </c>
      <c r="H294" s="35">
        <v>2006</v>
      </c>
      <c r="I294" s="35">
        <v>8</v>
      </c>
      <c r="J294" s="35" t="s">
        <v>390</v>
      </c>
      <c r="K294" s="35">
        <v>2016</v>
      </c>
      <c r="L294" s="35">
        <v>0</v>
      </c>
      <c r="M294" s="35" t="s">
        <v>16</v>
      </c>
      <c r="N294" s="35" t="s">
        <v>27</v>
      </c>
      <c r="O294" s="35">
        <v>0</v>
      </c>
      <c r="P294" s="55">
        <v>0</v>
      </c>
      <c r="Q294" s="53">
        <v>908317</v>
      </c>
      <c r="R294" s="75">
        <v>18118</v>
      </c>
      <c r="S294" s="75">
        <v>-1510</v>
      </c>
      <c r="T294" s="75">
        <v>6096</v>
      </c>
      <c r="U294" s="75">
        <v>80620</v>
      </c>
      <c r="V294" s="75">
        <v>2988</v>
      </c>
      <c r="W294" s="54">
        <v>10512</v>
      </c>
      <c r="X294" s="53">
        <v>367091</v>
      </c>
      <c r="Y294" s="75">
        <v>34637</v>
      </c>
      <c r="Z294" s="75">
        <v>-29751</v>
      </c>
      <c r="AA294" s="75">
        <v>49446</v>
      </c>
      <c r="AB294" s="75">
        <v>317491</v>
      </c>
      <c r="AC294" s="75">
        <v>258257</v>
      </c>
      <c r="AD294" s="75">
        <v>2065</v>
      </c>
      <c r="AE294" s="75">
        <v>55023</v>
      </c>
      <c r="AF294" s="75">
        <v>0</v>
      </c>
      <c r="AG294" s="75">
        <v>304151</v>
      </c>
      <c r="AH294" s="75">
        <v>0</v>
      </c>
      <c r="AI294" s="54">
        <v>13340</v>
      </c>
      <c r="AJ294" s="47">
        <v>1.96</v>
      </c>
      <c r="AK294" s="35">
        <v>0.66000000000000014</v>
      </c>
      <c r="AL294" s="35">
        <v>1.6600000000000001</v>
      </c>
      <c r="AM294" s="35">
        <v>-4.3599999999999994</v>
      </c>
      <c r="AN294" s="35">
        <v>0.73000000000000009</v>
      </c>
      <c r="AO294" s="55">
        <v>3</v>
      </c>
      <c r="AP294" s="47">
        <v>1.04</v>
      </c>
      <c r="AQ294" s="35">
        <v>1</v>
      </c>
      <c r="AR294" s="35">
        <v>0</v>
      </c>
      <c r="AS294" s="35">
        <v>5.55</v>
      </c>
      <c r="AT294" s="55">
        <v>26870</v>
      </c>
    </row>
    <row r="295" spans="1:46" x14ac:dyDescent="0.2">
      <c r="A295" s="47" t="s">
        <v>703</v>
      </c>
      <c r="B295" s="47">
        <f t="shared" si="34"/>
        <v>294</v>
      </c>
      <c r="C295" s="35">
        <v>32</v>
      </c>
      <c r="D295" s="35">
        <f>D294+1</f>
        <v>2015</v>
      </c>
      <c r="E295" s="35" t="s">
        <v>388</v>
      </c>
      <c r="F295" s="35" t="s">
        <v>542</v>
      </c>
      <c r="G295" s="35">
        <v>479110</v>
      </c>
      <c r="H295" s="35">
        <v>2006</v>
      </c>
      <c r="I295" s="35">
        <v>9</v>
      </c>
      <c r="J295" s="35" t="s">
        <v>390</v>
      </c>
      <c r="K295" s="35">
        <v>2016</v>
      </c>
      <c r="L295" s="35">
        <v>0</v>
      </c>
      <c r="M295" s="35" t="s">
        <v>16</v>
      </c>
      <c r="N295" s="35" t="s">
        <v>27</v>
      </c>
      <c r="O295" s="35">
        <v>0</v>
      </c>
      <c r="P295" s="55">
        <v>0</v>
      </c>
      <c r="Q295" s="53">
        <v>1121838</v>
      </c>
      <c r="R295" s="75">
        <v>29788</v>
      </c>
      <c r="S295" s="75">
        <v>2481</v>
      </c>
      <c r="T295" s="75">
        <v>13885</v>
      </c>
      <c r="U295" s="75">
        <v>103274</v>
      </c>
      <c r="V295" s="75">
        <v>11297</v>
      </c>
      <c r="W295" s="54">
        <v>18384</v>
      </c>
      <c r="X295" s="53">
        <v>371157</v>
      </c>
      <c r="Y295" s="75">
        <v>37118</v>
      </c>
      <c r="Z295" s="75">
        <v>-70416</v>
      </c>
      <c r="AA295" s="75">
        <v>36590</v>
      </c>
      <c r="AB295" s="75">
        <v>334567</v>
      </c>
      <c r="AC295" s="75">
        <v>256873</v>
      </c>
      <c r="AD295" s="75">
        <v>2128</v>
      </c>
      <c r="AE295" s="75">
        <v>74566</v>
      </c>
      <c r="AF295" s="75">
        <v>0</v>
      </c>
      <c r="AG295" s="75">
        <v>305177</v>
      </c>
      <c r="AH295" s="75">
        <v>0</v>
      </c>
      <c r="AI295" s="54">
        <v>29390</v>
      </c>
      <c r="AJ295" s="47">
        <v>2.62</v>
      </c>
      <c r="AK295" s="35">
        <v>1.22</v>
      </c>
      <c r="AL295" s="35">
        <v>3.74</v>
      </c>
      <c r="AM295" s="35">
        <v>6.68</v>
      </c>
      <c r="AN295" s="35">
        <v>0.11</v>
      </c>
      <c r="AO295" s="55">
        <v>3</v>
      </c>
      <c r="AP295" s="47">
        <v>1.1000000000000001</v>
      </c>
      <c r="AQ295" s="35">
        <v>1</v>
      </c>
      <c r="AR295" s="35">
        <v>0</v>
      </c>
      <c r="AS295" s="35">
        <v>0.77</v>
      </c>
      <c r="AT295" s="55">
        <v>34420</v>
      </c>
    </row>
    <row r="296" spans="1:46" x14ac:dyDescent="0.2">
      <c r="A296" s="47" t="s">
        <v>704</v>
      </c>
      <c r="B296" s="47">
        <f t="shared" si="34"/>
        <v>295</v>
      </c>
      <c r="C296" s="35">
        <v>32</v>
      </c>
      <c r="D296" s="35">
        <f t="shared" ref="D296:D303" si="39">D295+1</f>
        <v>2016</v>
      </c>
      <c r="E296" s="35" t="s">
        <v>388</v>
      </c>
      <c r="F296" s="35" t="s">
        <v>542</v>
      </c>
      <c r="G296" s="35">
        <v>479110</v>
      </c>
      <c r="H296" s="35">
        <v>2006</v>
      </c>
      <c r="I296" s="35">
        <v>10</v>
      </c>
      <c r="J296" s="35" t="s">
        <v>390</v>
      </c>
      <c r="K296" s="35">
        <v>2016</v>
      </c>
      <c r="L296" s="35">
        <v>0</v>
      </c>
      <c r="M296" s="35" t="s">
        <v>16</v>
      </c>
      <c r="N296" s="35" t="s">
        <v>27</v>
      </c>
      <c r="O296" s="35">
        <v>0</v>
      </c>
      <c r="P296" s="55">
        <v>0</v>
      </c>
      <c r="Q296" s="53">
        <v>1041837</v>
      </c>
      <c r="R296" s="75">
        <v>52012</v>
      </c>
      <c r="S296" s="75">
        <v>20556</v>
      </c>
      <c r="T296" s="75">
        <v>38908</v>
      </c>
      <c r="U296" s="75">
        <v>158806</v>
      </c>
      <c r="V296" s="75">
        <v>35502</v>
      </c>
      <c r="W296" s="54">
        <v>33660</v>
      </c>
      <c r="X296" s="53">
        <v>279697</v>
      </c>
      <c r="Y296" s="75">
        <v>57673</v>
      </c>
      <c r="Z296" s="75">
        <v>-43554</v>
      </c>
      <c r="AA296" s="75">
        <v>28261</v>
      </c>
      <c r="AB296" s="75">
        <v>249934</v>
      </c>
      <c r="AC296" s="75">
        <v>203071</v>
      </c>
      <c r="AD296" s="75">
        <v>0</v>
      </c>
      <c r="AE296" s="75">
        <v>44651</v>
      </c>
      <c r="AF296" s="75">
        <v>0</v>
      </c>
      <c r="AG296" s="75">
        <v>190721</v>
      </c>
      <c r="AH296" s="75">
        <v>0</v>
      </c>
      <c r="AI296" s="54">
        <v>59213</v>
      </c>
      <c r="AJ296" s="47">
        <v>4.9300000000000006</v>
      </c>
      <c r="AK296" s="35">
        <v>3.69</v>
      </c>
      <c r="AL296" s="35">
        <v>13.91</v>
      </c>
      <c r="AM296" s="35">
        <v>35.64</v>
      </c>
      <c r="AN296" s="35">
        <v>0.02</v>
      </c>
      <c r="AO296" s="55">
        <v>4</v>
      </c>
      <c r="AP296" s="47">
        <v>1.31</v>
      </c>
      <c r="AQ296" s="35">
        <v>1</v>
      </c>
      <c r="AR296" s="35">
        <v>0</v>
      </c>
      <c r="AS296" s="35">
        <v>4.1199999999999992</v>
      </c>
      <c r="AT296" s="55">
        <v>39700</v>
      </c>
    </row>
    <row r="297" spans="1:46" x14ac:dyDescent="0.2">
      <c r="A297" s="47" t="s">
        <v>705</v>
      </c>
      <c r="B297" s="47">
        <f t="shared" si="34"/>
        <v>296</v>
      </c>
      <c r="C297" s="35">
        <v>32</v>
      </c>
      <c r="D297" s="35">
        <f t="shared" si="39"/>
        <v>2017</v>
      </c>
      <c r="E297" s="35" t="s">
        <v>388</v>
      </c>
      <c r="F297" s="35" t="s">
        <v>542</v>
      </c>
      <c r="G297" s="35">
        <v>479110</v>
      </c>
      <c r="H297" s="35">
        <v>2006</v>
      </c>
      <c r="I297" s="35">
        <v>11</v>
      </c>
      <c r="J297" s="35" t="s">
        <v>390</v>
      </c>
      <c r="K297" s="35">
        <v>2016</v>
      </c>
      <c r="L297" s="35">
        <v>0</v>
      </c>
      <c r="M297" s="35" t="s">
        <v>16</v>
      </c>
      <c r="N297" s="35" t="s">
        <v>27</v>
      </c>
      <c r="O297" s="35">
        <v>0</v>
      </c>
      <c r="P297" s="55">
        <v>0</v>
      </c>
      <c r="Q297" s="53">
        <v>1099084</v>
      </c>
      <c r="R297" s="75">
        <v>37607</v>
      </c>
      <c r="S297" s="75">
        <v>3932</v>
      </c>
      <c r="T297" s="75">
        <v>10491</v>
      </c>
      <c r="U297" s="75">
        <v>127738</v>
      </c>
      <c r="V297" s="75">
        <v>8014</v>
      </c>
      <c r="W297" s="54">
        <v>31048</v>
      </c>
      <c r="X297" s="53">
        <v>372681</v>
      </c>
      <c r="Y297" s="75">
        <v>36605</v>
      </c>
      <c r="Z297" s="75">
        <v>5209</v>
      </c>
      <c r="AA297" s="75">
        <v>39182</v>
      </c>
      <c r="AB297" s="75">
        <v>333146</v>
      </c>
      <c r="AC297" s="75">
        <v>312509</v>
      </c>
      <c r="AD297" s="75">
        <v>0</v>
      </c>
      <c r="AE297" s="75">
        <v>15092</v>
      </c>
      <c r="AF297" s="75">
        <v>0</v>
      </c>
      <c r="AG297" s="75">
        <v>294706</v>
      </c>
      <c r="AH297" s="75">
        <v>13076</v>
      </c>
      <c r="AI297" s="54">
        <v>38440</v>
      </c>
      <c r="AJ297" s="47">
        <v>3.3499999999999996</v>
      </c>
      <c r="AK297" s="35">
        <v>0.94000000000000006</v>
      </c>
      <c r="AL297" s="35">
        <v>2.82</v>
      </c>
      <c r="AM297" s="35">
        <v>10.739999999999998</v>
      </c>
      <c r="AN297" s="35">
        <v>0.55000000000000004</v>
      </c>
      <c r="AO297" s="55">
        <v>4</v>
      </c>
      <c r="AP297" s="47">
        <v>1.1300000000000001</v>
      </c>
      <c r="AQ297" s="35">
        <v>0.96</v>
      </c>
      <c r="AR297" s="35">
        <v>0.04</v>
      </c>
      <c r="AS297" s="35">
        <v>0.04</v>
      </c>
      <c r="AT297" s="55">
        <v>31930</v>
      </c>
    </row>
    <row r="298" spans="1:46" x14ac:dyDescent="0.2">
      <c r="A298" s="47" t="s">
        <v>706</v>
      </c>
      <c r="B298" s="47">
        <f t="shared" si="34"/>
        <v>297</v>
      </c>
      <c r="C298" s="35">
        <v>32</v>
      </c>
      <c r="D298" s="35">
        <f t="shared" si="39"/>
        <v>2018</v>
      </c>
      <c r="E298" s="35" t="s">
        <v>388</v>
      </c>
      <c r="F298" s="35" t="s">
        <v>542</v>
      </c>
      <c r="G298" s="35">
        <v>479110</v>
      </c>
      <c r="H298" s="35">
        <v>2006</v>
      </c>
      <c r="I298" s="35">
        <v>12</v>
      </c>
      <c r="J298" s="35" t="s">
        <v>390</v>
      </c>
      <c r="K298" s="35">
        <v>2016</v>
      </c>
      <c r="L298" s="35">
        <v>0</v>
      </c>
      <c r="M298" s="35" t="s">
        <v>16</v>
      </c>
      <c r="N298" s="35" t="s">
        <v>27</v>
      </c>
      <c r="O298" s="35">
        <v>0</v>
      </c>
      <c r="P298" s="55">
        <v>0</v>
      </c>
      <c r="Q298" s="53">
        <v>1242418</v>
      </c>
      <c r="R298" s="75">
        <v>39771</v>
      </c>
      <c r="S298" s="75">
        <v>9499</v>
      </c>
      <c r="T298" s="75">
        <v>20536</v>
      </c>
      <c r="U298" s="75">
        <v>145074</v>
      </c>
      <c r="V298" s="75">
        <v>16598</v>
      </c>
      <c r="W298" s="54">
        <v>28734</v>
      </c>
      <c r="X298" s="53">
        <v>446534</v>
      </c>
      <c r="Y298" s="75">
        <v>46104</v>
      </c>
      <c r="Z298" s="75">
        <v>-22105</v>
      </c>
      <c r="AA298" s="75">
        <v>53661</v>
      </c>
      <c r="AB298" s="75">
        <v>392422</v>
      </c>
      <c r="AC298" s="75">
        <v>336173</v>
      </c>
      <c r="AD298" s="75">
        <v>0</v>
      </c>
      <c r="AE298" s="75">
        <v>54583</v>
      </c>
      <c r="AF298" s="75">
        <v>0</v>
      </c>
      <c r="AG298" s="75">
        <v>356512</v>
      </c>
      <c r="AH298" s="75">
        <v>16603</v>
      </c>
      <c r="AI298" s="54">
        <v>35910</v>
      </c>
      <c r="AJ298" s="47">
        <v>3.15</v>
      </c>
      <c r="AK298" s="35">
        <v>1.6300000000000001</v>
      </c>
      <c r="AL298" s="35">
        <v>4.5999999999999996</v>
      </c>
      <c r="AM298" s="35">
        <v>20.6</v>
      </c>
      <c r="AN298" s="35">
        <v>0.70000000000000007</v>
      </c>
      <c r="AO298" s="55">
        <v>2</v>
      </c>
      <c r="AP298" s="47">
        <v>1.1000000000000001</v>
      </c>
      <c r="AQ298" s="35">
        <v>0.96</v>
      </c>
      <c r="AR298" s="35">
        <v>0.04</v>
      </c>
      <c r="AS298" s="35">
        <v>-2.58</v>
      </c>
      <c r="AT298" s="55">
        <v>72540</v>
      </c>
    </row>
    <row r="299" spans="1:46" x14ac:dyDescent="0.2">
      <c r="A299" s="47" t="s">
        <v>707</v>
      </c>
      <c r="B299" s="47">
        <f t="shared" si="34"/>
        <v>298</v>
      </c>
      <c r="C299" s="35">
        <v>32</v>
      </c>
      <c r="D299" s="35">
        <f t="shared" si="39"/>
        <v>2019</v>
      </c>
      <c r="E299" s="35" t="s">
        <v>388</v>
      </c>
      <c r="F299" s="35" t="s">
        <v>542</v>
      </c>
      <c r="G299" s="35">
        <v>479110</v>
      </c>
      <c r="H299" s="35">
        <v>2006</v>
      </c>
      <c r="I299" s="35">
        <v>13</v>
      </c>
      <c r="J299" s="35" t="s">
        <v>390</v>
      </c>
      <c r="K299" s="35">
        <v>2016</v>
      </c>
      <c r="L299" s="35">
        <v>0</v>
      </c>
      <c r="M299" s="35" t="s">
        <v>16</v>
      </c>
      <c r="N299" s="35" t="s">
        <v>27</v>
      </c>
      <c r="O299" s="35">
        <v>0</v>
      </c>
      <c r="P299" s="55">
        <v>0</v>
      </c>
      <c r="Q299" s="53">
        <v>1590726</v>
      </c>
      <c r="R299" s="75">
        <v>77451</v>
      </c>
      <c r="S299" s="75">
        <v>51433</v>
      </c>
      <c r="T299" s="75">
        <v>57772</v>
      </c>
      <c r="U299" s="75">
        <v>198217</v>
      </c>
      <c r="V299" s="75">
        <v>54467</v>
      </c>
      <c r="W299" s="54">
        <v>71112</v>
      </c>
      <c r="X299" s="53">
        <v>557589</v>
      </c>
      <c r="Y299" s="75">
        <v>72537</v>
      </c>
      <c r="Z299" s="75">
        <v>-100816</v>
      </c>
      <c r="AA299" s="75">
        <v>58886</v>
      </c>
      <c r="AB299" s="75">
        <v>497969</v>
      </c>
      <c r="AC299" s="75">
        <v>361556</v>
      </c>
      <c r="AD299" s="75">
        <v>0</v>
      </c>
      <c r="AE299" s="75">
        <v>132038</v>
      </c>
      <c r="AF299" s="75">
        <v>0</v>
      </c>
      <c r="AG299" s="75">
        <v>454895</v>
      </c>
      <c r="AH299" s="75">
        <v>3005</v>
      </c>
      <c r="AI299" s="54">
        <v>43074</v>
      </c>
      <c r="AJ299" s="47">
        <v>4.8199999999999994</v>
      </c>
      <c r="AK299" s="35">
        <v>3.6</v>
      </c>
      <c r="AL299" s="35">
        <v>10.360000000000001</v>
      </c>
      <c r="AM299" s="35">
        <v>70.910000000000011</v>
      </c>
      <c r="AN299" s="35">
        <v>0.43000000000000005</v>
      </c>
      <c r="AO299" s="55">
        <v>3</v>
      </c>
      <c r="AP299" s="47">
        <v>1.0900000000000001</v>
      </c>
      <c r="AQ299" s="35">
        <v>0.99</v>
      </c>
      <c r="AR299" s="35">
        <v>0.01</v>
      </c>
      <c r="AS299" s="35">
        <v>-7.88</v>
      </c>
      <c r="AT299" s="55">
        <v>66070</v>
      </c>
    </row>
    <row r="300" spans="1:46" x14ac:dyDescent="0.2">
      <c r="A300" s="47" t="s">
        <v>708</v>
      </c>
      <c r="B300" s="47">
        <f t="shared" si="34"/>
        <v>299</v>
      </c>
      <c r="C300" s="35">
        <v>32</v>
      </c>
      <c r="D300" s="35">
        <f t="shared" si="39"/>
        <v>2020</v>
      </c>
      <c r="E300" s="35" t="s">
        <v>388</v>
      </c>
      <c r="F300" s="35" t="s">
        <v>542</v>
      </c>
      <c r="G300" s="35">
        <v>479110</v>
      </c>
      <c r="H300" s="35">
        <v>2006</v>
      </c>
      <c r="I300" s="35">
        <v>14</v>
      </c>
      <c r="J300" s="35" t="s">
        <v>390</v>
      </c>
      <c r="K300" s="35">
        <v>2016</v>
      </c>
      <c r="L300" s="35">
        <v>0</v>
      </c>
      <c r="M300" s="35" t="s">
        <v>16</v>
      </c>
      <c r="N300" s="35" t="s">
        <v>27</v>
      </c>
      <c r="O300" s="35">
        <v>0</v>
      </c>
      <c r="P300" s="55">
        <v>0</v>
      </c>
      <c r="Q300" s="53">
        <v>1666286</v>
      </c>
      <c r="R300" s="75">
        <v>49929</v>
      </c>
      <c r="S300" s="75">
        <v>29622</v>
      </c>
      <c r="T300" s="75">
        <v>26291</v>
      </c>
      <c r="U300" s="75">
        <v>187565</v>
      </c>
      <c r="V300" s="75">
        <v>30877</v>
      </c>
      <c r="W300" s="54">
        <v>53260</v>
      </c>
      <c r="X300" s="53">
        <v>704202</v>
      </c>
      <c r="Y300" s="75">
        <v>50727</v>
      </c>
      <c r="Z300" s="75">
        <v>-146934</v>
      </c>
      <c r="AA300" s="75">
        <v>90197</v>
      </c>
      <c r="AB300" s="75">
        <v>612814</v>
      </c>
      <c r="AC300" s="75">
        <v>335718</v>
      </c>
      <c r="AD300" s="75">
        <v>0</v>
      </c>
      <c r="AE300" s="75">
        <v>243730</v>
      </c>
      <c r="AF300" s="75">
        <v>0</v>
      </c>
      <c r="AG300" s="75">
        <v>552810</v>
      </c>
      <c r="AH300" s="75">
        <v>74279</v>
      </c>
      <c r="AI300" s="54">
        <v>60004</v>
      </c>
      <c r="AJ300" s="47">
        <v>2.98</v>
      </c>
      <c r="AK300" s="35">
        <v>1.57</v>
      </c>
      <c r="AL300" s="35">
        <v>3.73</v>
      </c>
      <c r="AM300" s="35">
        <v>58.39</v>
      </c>
      <c r="AN300" s="35">
        <v>1.91</v>
      </c>
      <c r="AO300" s="55">
        <v>4</v>
      </c>
      <c r="AP300" s="47">
        <v>1.1100000000000001</v>
      </c>
      <c r="AQ300" s="35">
        <v>0.88</v>
      </c>
      <c r="AR300" s="35">
        <v>0.12000000000000001</v>
      </c>
      <c r="AS300" s="35">
        <v>-12.229999999999999</v>
      </c>
      <c r="AT300" s="55">
        <v>46890</v>
      </c>
    </row>
    <row r="301" spans="1:46" x14ac:dyDescent="0.2">
      <c r="A301" s="47" t="s">
        <v>709</v>
      </c>
      <c r="B301" s="47">
        <f t="shared" si="34"/>
        <v>300</v>
      </c>
      <c r="C301" s="35">
        <v>32</v>
      </c>
      <c r="D301" s="35">
        <f t="shared" si="39"/>
        <v>2021</v>
      </c>
      <c r="E301" s="35" t="s">
        <v>388</v>
      </c>
      <c r="F301" s="35" t="s">
        <v>542</v>
      </c>
      <c r="G301" s="35">
        <v>479110</v>
      </c>
      <c r="H301" s="35">
        <v>2006</v>
      </c>
      <c r="I301" s="35">
        <v>15</v>
      </c>
      <c r="J301" s="35" t="s">
        <v>390</v>
      </c>
      <c r="K301" s="35">
        <v>2016</v>
      </c>
      <c r="L301" s="35">
        <v>0</v>
      </c>
      <c r="M301" s="35" t="s">
        <v>16</v>
      </c>
      <c r="N301" s="35" t="s">
        <v>27</v>
      </c>
      <c r="O301" s="35">
        <v>0</v>
      </c>
      <c r="P301" s="55">
        <v>0</v>
      </c>
      <c r="Q301" s="53">
        <v>1695101</v>
      </c>
      <c r="R301" s="75">
        <v>36331</v>
      </c>
      <c r="S301" s="75">
        <v>4123</v>
      </c>
      <c r="T301" s="75">
        <v>7683</v>
      </c>
      <c r="U301" s="75">
        <v>175795</v>
      </c>
      <c r="V301" s="75">
        <v>5921</v>
      </c>
      <c r="W301" s="54">
        <v>32771</v>
      </c>
      <c r="X301" s="53">
        <v>679129</v>
      </c>
      <c r="Y301" s="75">
        <v>54849</v>
      </c>
      <c r="Z301" s="75"/>
      <c r="AA301" s="75">
        <v>61000</v>
      </c>
      <c r="AB301" s="75">
        <v>617718</v>
      </c>
      <c r="AC301" s="75">
        <v>321783</v>
      </c>
      <c r="AD301" s="75">
        <v>3900</v>
      </c>
      <c r="AE301" s="75">
        <v>268468</v>
      </c>
      <c r="AF301" s="75">
        <v>0</v>
      </c>
      <c r="AG301" s="75">
        <v>528352</v>
      </c>
      <c r="AH301" s="75">
        <v>78127</v>
      </c>
      <c r="AI301" s="54">
        <v>89366</v>
      </c>
      <c r="AJ301" s="47">
        <v>2.13</v>
      </c>
      <c r="AK301" s="35">
        <v>0.45</v>
      </c>
      <c r="AL301" s="35">
        <v>1.1300000000000001</v>
      </c>
      <c r="AM301" s="35">
        <v>7.52</v>
      </c>
      <c r="AN301" s="35"/>
      <c r="AO301" s="55">
        <v>5</v>
      </c>
      <c r="AP301" s="47">
        <v>1.1700000000000002</v>
      </c>
      <c r="AQ301" s="35">
        <v>0.87000000000000011</v>
      </c>
      <c r="AR301" s="35">
        <v>0.13</v>
      </c>
      <c r="AS301" s="35"/>
      <c r="AT301" s="55">
        <v>35160</v>
      </c>
    </row>
    <row r="302" spans="1:46" x14ac:dyDescent="0.2">
      <c r="A302" s="47" t="s">
        <v>710</v>
      </c>
      <c r="B302" s="47">
        <f t="shared" si="34"/>
        <v>301</v>
      </c>
      <c r="C302" s="35">
        <v>32</v>
      </c>
      <c r="D302" s="35">
        <f t="shared" si="39"/>
        <v>2022</v>
      </c>
      <c r="E302" s="35" t="s">
        <v>388</v>
      </c>
      <c r="F302" s="35" t="s">
        <v>542</v>
      </c>
      <c r="G302" s="35">
        <v>479110</v>
      </c>
      <c r="H302" s="35">
        <v>2006</v>
      </c>
      <c r="I302" s="35">
        <v>16</v>
      </c>
      <c r="J302" s="35" t="s">
        <v>390</v>
      </c>
      <c r="K302" s="35">
        <v>2016</v>
      </c>
      <c r="L302" s="35">
        <v>0</v>
      </c>
      <c r="M302" s="35" t="s">
        <v>16</v>
      </c>
      <c r="N302" s="35" t="s">
        <v>27</v>
      </c>
      <c r="O302" s="35">
        <v>0</v>
      </c>
      <c r="P302" s="55">
        <v>0</v>
      </c>
      <c r="Q302" s="53">
        <v>1956338</v>
      </c>
      <c r="R302" s="75">
        <v>62234</v>
      </c>
      <c r="S302" s="75">
        <v>23438</v>
      </c>
      <c r="T302" s="75">
        <v>36656</v>
      </c>
      <c r="U302" s="75">
        <v>223414</v>
      </c>
      <c r="V302" s="75">
        <v>36331</v>
      </c>
      <c r="W302" s="54">
        <v>49016</v>
      </c>
      <c r="X302" s="53">
        <v>559852</v>
      </c>
      <c r="Y302" s="75">
        <v>56288</v>
      </c>
      <c r="Z302" s="75"/>
      <c r="AA302" s="75">
        <v>41553</v>
      </c>
      <c r="AB302" s="75">
        <v>518212</v>
      </c>
      <c r="AC302" s="75">
        <v>348011</v>
      </c>
      <c r="AD302" s="75">
        <v>3900</v>
      </c>
      <c r="AE302" s="75">
        <v>136801</v>
      </c>
      <c r="AF302" s="75">
        <v>0</v>
      </c>
      <c r="AG302" s="75">
        <v>451316</v>
      </c>
      <c r="AH302" s="75">
        <v>30989</v>
      </c>
      <c r="AI302" s="54">
        <v>66896</v>
      </c>
      <c r="AJ302" s="47">
        <v>3.16</v>
      </c>
      <c r="AK302" s="35">
        <v>1.86</v>
      </c>
      <c r="AL302" s="35">
        <v>6.55</v>
      </c>
      <c r="AM302" s="35">
        <v>41.64</v>
      </c>
      <c r="AN302" s="35"/>
      <c r="AO302" s="55">
        <v>5</v>
      </c>
      <c r="AP302" s="47">
        <v>1.1500000000000001</v>
      </c>
      <c r="AQ302" s="35">
        <v>0.94000000000000006</v>
      </c>
      <c r="AR302" s="35">
        <v>0.06</v>
      </c>
      <c r="AS302" s="35"/>
      <c r="AT302" s="55">
        <v>44680</v>
      </c>
    </row>
    <row r="303" spans="1:46" x14ac:dyDescent="0.2">
      <c r="A303" s="56" t="s">
        <v>711</v>
      </c>
      <c r="B303" s="56">
        <f t="shared" si="34"/>
        <v>302</v>
      </c>
      <c r="C303" s="45">
        <v>32</v>
      </c>
      <c r="D303" s="45">
        <f t="shared" si="39"/>
        <v>2023</v>
      </c>
      <c r="E303" s="45" t="s">
        <v>388</v>
      </c>
      <c r="F303" s="45" t="s">
        <v>542</v>
      </c>
      <c r="G303" s="45">
        <v>479110</v>
      </c>
      <c r="H303" s="45">
        <v>2006</v>
      </c>
      <c r="I303" s="45">
        <v>17</v>
      </c>
      <c r="J303" s="45" t="s">
        <v>390</v>
      </c>
      <c r="K303" s="45">
        <v>2016</v>
      </c>
      <c r="L303" s="45">
        <v>0</v>
      </c>
      <c r="M303" s="45" t="s">
        <v>16</v>
      </c>
      <c r="N303" s="45" t="s">
        <v>27</v>
      </c>
      <c r="O303" s="45">
        <v>0</v>
      </c>
      <c r="P303" s="60">
        <v>0</v>
      </c>
      <c r="Q303" s="57">
        <v>1888656</v>
      </c>
      <c r="R303" s="58">
        <v>47136</v>
      </c>
      <c r="S303" s="58">
        <v>22152</v>
      </c>
      <c r="T303" s="58">
        <v>31464</v>
      </c>
      <c r="U303" s="58">
        <v>202907</v>
      </c>
      <c r="V303" s="58">
        <v>29741</v>
      </c>
      <c r="W303" s="59">
        <v>37824</v>
      </c>
      <c r="X303" s="57">
        <v>550687</v>
      </c>
      <c r="Y303" s="58">
        <v>43258</v>
      </c>
      <c r="Z303" s="58">
        <v>-199489</v>
      </c>
      <c r="AA303" s="58">
        <v>25615</v>
      </c>
      <c r="AB303" s="58">
        <v>524434</v>
      </c>
      <c r="AC303" s="58">
        <v>281668</v>
      </c>
      <c r="AD303" s="58">
        <v>3900</v>
      </c>
      <c r="AE303" s="58">
        <v>233908</v>
      </c>
      <c r="AF303" s="58">
        <v>0</v>
      </c>
      <c r="AG303" s="58">
        <v>486379</v>
      </c>
      <c r="AH303" s="58">
        <v>10489</v>
      </c>
      <c r="AI303" s="59">
        <v>38055</v>
      </c>
      <c r="AJ303" s="56">
        <v>2.4499999999999997</v>
      </c>
      <c r="AK303" s="45">
        <v>1.6300000000000001</v>
      </c>
      <c r="AL303" s="45">
        <v>5.71</v>
      </c>
      <c r="AM303" s="45">
        <v>51.21</v>
      </c>
      <c r="AN303" s="45">
        <v>0.8</v>
      </c>
      <c r="AO303" s="60">
        <v>5</v>
      </c>
      <c r="AP303" s="56">
        <v>1.08</v>
      </c>
      <c r="AQ303" s="45">
        <v>0.98</v>
      </c>
      <c r="AR303" s="45">
        <v>0.02</v>
      </c>
      <c r="AS303" s="45">
        <v>-8.7299999999999986</v>
      </c>
      <c r="AT303" s="60">
        <v>40580</v>
      </c>
    </row>
    <row r="304" spans="1:46" x14ac:dyDescent="0.2">
      <c r="A304" s="47" t="s">
        <v>712</v>
      </c>
      <c r="B304" s="47">
        <f t="shared" si="34"/>
        <v>303</v>
      </c>
      <c r="C304" s="35">
        <v>34</v>
      </c>
      <c r="D304" s="35">
        <v>2014</v>
      </c>
      <c r="E304" s="35" t="s">
        <v>553</v>
      </c>
      <c r="F304" s="35" t="s">
        <v>140</v>
      </c>
      <c r="G304" s="35">
        <v>108200</v>
      </c>
      <c r="H304" s="35">
        <v>1981</v>
      </c>
      <c r="I304" s="35">
        <v>33</v>
      </c>
      <c r="J304" s="35" t="s">
        <v>390</v>
      </c>
      <c r="K304" s="35">
        <v>2016</v>
      </c>
      <c r="L304" s="35">
        <v>2019</v>
      </c>
      <c r="M304" s="35" t="s">
        <v>424</v>
      </c>
      <c r="N304" s="35" t="s">
        <v>27</v>
      </c>
      <c r="O304" s="35">
        <v>0</v>
      </c>
      <c r="P304" s="55">
        <v>0</v>
      </c>
      <c r="Q304" s="53">
        <v>13237015</v>
      </c>
      <c r="R304" s="75">
        <v>1826199</v>
      </c>
      <c r="S304" s="75">
        <v>880682</v>
      </c>
      <c r="T304" s="75">
        <v>1385142</v>
      </c>
      <c r="U304" s="75">
        <v>3961638</v>
      </c>
      <c r="V304" s="75">
        <v>1326788</v>
      </c>
      <c r="W304" s="54">
        <v>1321739</v>
      </c>
      <c r="X304" s="53">
        <v>16594460</v>
      </c>
      <c r="Y304" s="75">
        <v>9028021</v>
      </c>
      <c r="Z304" s="75">
        <v>-1394657</v>
      </c>
      <c r="AA304" s="75">
        <v>7058107</v>
      </c>
      <c r="AB304" s="75">
        <v>9520884</v>
      </c>
      <c r="AC304" s="75">
        <v>4989253</v>
      </c>
      <c r="AD304" s="75">
        <v>96549</v>
      </c>
      <c r="AE304" s="75">
        <v>3247921</v>
      </c>
      <c r="AF304" s="75">
        <v>196172</v>
      </c>
      <c r="AG304" s="75">
        <v>4755454</v>
      </c>
      <c r="AH304" s="75">
        <v>1853264</v>
      </c>
      <c r="AI304" s="54">
        <v>4765430</v>
      </c>
      <c r="AJ304" s="47">
        <v>13.78</v>
      </c>
      <c r="AK304" s="35">
        <v>10.450000000000001</v>
      </c>
      <c r="AL304" s="35">
        <v>8.3500000000000014</v>
      </c>
      <c r="AM304" s="35">
        <v>9.75</v>
      </c>
      <c r="AN304" s="35">
        <v>0.21000000000000002</v>
      </c>
      <c r="AO304" s="55">
        <v>69</v>
      </c>
      <c r="AP304" s="47">
        <v>2</v>
      </c>
      <c r="AQ304" s="35">
        <v>0.72000000000000008</v>
      </c>
      <c r="AR304" s="35">
        <v>0.28000000000000003</v>
      </c>
      <c r="AS304" s="35">
        <v>11.43</v>
      </c>
      <c r="AT304" s="55">
        <v>57420</v>
      </c>
    </row>
    <row r="305" spans="1:46" x14ac:dyDescent="0.2">
      <c r="A305" s="47" t="s">
        <v>713</v>
      </c>
      <c r="B305" s="47">
        <f t="shared" si="34"/>
        <v>304</v>
      </c>
      <c r="C305" s="35">
        <v>34</v>
      </c>
      <c r="D305" s="35">
        <f>D304+1</f>
        <v>2015</v>
      </c>
      <c r="E305" s="35" t="s">
        <v>553</v>
      </c>
      <c r="F305" s="35" t="s">
        <v>140</v>
      </c>
      <c r="G305" s="35">
        <v>108200</v>
      </c>
      <c r="H305" s="35">
        <v>1981</v>
      </c>
      <c r="I305" s="35">
        <v>34</v>
      </c>
      <c r="J305" s="35" t="s">
        <v>390</v>
      </c>
      <c r="K305" s="35">
        <v>2016</v>
      </c>
      <c r="L305" s="35">
        <v>2019</v>
      </c>
      <c r="M305" s="35" t="s">
        <v>424</v>
      </c>
      <c r="N305" s="35" t="s">
        <v>27</v>
      </c>
      <c r="O305" s="35">
        <v>0</v>
      </c>
      <c r="P305" s="55">
        <v>0</v>
      </c>
      <c r="Q305" s="53">
        <v>14368933</v>
      </c>
      <c r="R305" s="75">
        <v>2698033</v>
      </c>
      <c r="S305" s="75">
        <v>1483276</v>
      </c>
      <c r="T305" s="75">
        <v>2187577</v>
      </c>
      <c r="U305" s="75">
        <v>4801537</v>
      </c>
      <c r="V305" s="75">
        <v>2196969</v>
      </c>
      <c r="W305" s="54">
        <v>1993732</v>
      </c>
      <c r="X305" s="53">
        <v>17888276</v>
      </c>
      <c r="Y305" s="75">
        <v>10443297</v>
      </c>
      <c r="Z305" s="75">
        <v>-2558062</v>
      </c>
      <c r="AA305" s="75">
        <v>7660185</v>
      </c>
      <c r="AB305" s="75">
        <v>10202344</v>
      </c>
      <c r="AC305" s="75">
        <v>4839888</v>
      </c>
      <c r="AD305" s="75">
        <v>0</v>
      </c>
      <c r="AE305" s="75">
        <v>4063761</v>
      </c>
      <c r="AF305" s="75">
        <v>213671</v>
      </c>
      <c r="AG305" s="75">
        <v>4912753</v>
      </c>
      <c r="AH305" s="75">
        <v>1505699</v>
      </c>
      <c r="AI305" s="54">
        <v>5289591</v>
      </c>
      <c r="AJ305" s="47">
        <v>18.690000000000001</v>
      </c>
      <c r="AK305" s="35">
        <v>15.16</v>
      </c>
      <c r="AL305" s="35">
        <v>12.229999999999999</v>
      </c>
      <c r="AM305" s="35">
        <v>14.2</v>
      </c>
      <c r="AN305" s="35">
        <v>0.14000000000000001</v>
      </c>
      <c r="AO305" s="55">
        <v>57</v>
      </c>
      <c r="AP305" s="47">
        <v>2.08</v>
      </c>
      <c r="AQ305" s="35">
        <v>0.77</v>
      </c>
      <c r="AR305" s="35">
        <v>0.23</v>
      </c>
      <c r="AS305" s="35">
        <v>14.06</v>
      </c>
      <c r="AT305" s="55">
        <v>84240</v>
      </c>
    </row>
    <row r="306" spans="1:46" x14ac:dyDescent="0.2">
      <c r="A306" s="47" t="s">
        <v>714</v>
      </c>
      <c r="B306" s="47">
        <f t="shared" si="34"/>
        <v>305</v>
      </c>
      <c r="C306" s="35">
        <v>34</v>
      </c>
      <c r="D306" s="35">
        <f t="shared" ref="D306:D313" si="40">D305+1</f>
        <v>2016</v>
      </c>
      <c r="E306" s="35" t="s">
        <v>553</v>
      </c>
      <c r="F306" s="35" t="s">
        <v>140</v>
      </c>
      <c r="G306" s="35">
        <v>108200</v>
      </c>
      <c r="H306" s="35">
        <v>1981</v>
      </c>
      <c r="I306" s="35">
        <v>35</v>
      </c>
      <c r="J306" s="35" t="s">
        <v>390</v>
      </c>
      <c r="K306" s="35">
        <v>2016</v>
      </c>
      <c r="L306" s="35">
        <v>2019</v>
      </c>
      <c r="M306" s="35" t="s">
        <v>424</v>
      </c>
      <c r="N306" s="35" t="s">
        <v>27</v>
      </c>
      <c r="O306" s="35">
        <v>0</v>
      </c>
      <c r="P306" s="55">
        <v>1</v>
      </c>
      <c r="Q306" s="53">
        <v>13100172</v>
      </c>
      <c r="R306" s="75">
        <v>2242909</v>
      </c>
      <c r="S306" s="75">
        <v>1187012</v>
      </c>
      <c r="T306" s="75">
        <v>1668334</v>
      </c>
      <c r="U306" s="75">
        <v>4536080</v>
      </c>
      <c r="V306" s="75">
        <v>1666433</v>
      </c>
      <c r="W306" s="54">
        <v>1761587</v>
      </c>
      <c r="X306" s="53">
        <v>17560880</v>
      </c>
      <c r="Y306" s="75">
        <v>11621589</v>
      </c>
      <c r="Z306" s="75">
        <v>-4192928</v>
      </c>
      <c r="AA306" s="75">
        <v>6473712</v>
      </c>
      <c r="AB306" s="75">
        <v>11044819</v>
      </c>
      <c r="AC306" s="75">
        <v>3273183</v>
      </c>
      <c r="AD306" s="75">
        <v>0</v>
      </c>
      <c r="AE306" s="75">
        <v>5750361</v>
      </c>
      <c r="AF306" s="75">
        <v>31706</v>
      </c>
      <c r="AG306" s="75">
        <v>4152719</v>
      </c>
      <c r="AH306" s="75">
        <v>1017509</v>
      </c>
      <c r="AI306" s="54">
        <v>6892100</v>
      </c>
      <c r="AJ306" s="47">
        <v>17.04</v>
      </c>
      <c r="AK306" s="35">
        <v>12.68</v>
      </c>
      <c r="AL306" s="35">
        <v>9.5</v>
      </c>
      <c r="AM306" s="35">
        <v>10.209999999999999</v>
      </c>
      <c r="AN306" s="35">
        <v>0.13</v>
      </c>
      <c r="AO306" s="55">
        <v>49</v>
      </c>
      <c r="AP306" s="47">
        <v>2.66</v>
      </c>
      <c r="AQ306" s="35">
        <v>0.8</v>
      </c>
      <c r="AR306" s="35">
        <v>0.2</v>
      </c>
      <c r="AS306" s="35">
        <v>11.42</v>
      </c>
      <c r="AT306" s="55">
        <v>92570</v>
      </c>
    </row>
    <row r="307" spans="1:46" x14ac:dyDescent="0.2">
      <c r="A307" s="47" t="s">
        <v>715</v>
      </c>
      <c r="B307" s="47">
        <f t="shared" si="34"/>
        <v>306</v>
      </c>
      <c r="C307" s="35">
        <v>34</v>
      </c>
      <c r="D307" s="35">
        <f t="shared" si="40"/>
        <v>2017</v>
      </c>
      <c r="E307" s="35" t="s">
        <v>553</v>
      </c>
      <c r="F307" s="35" t="s">
        <v>140</v>
      </c>
      <c r="G307" s="35">
        <v>108200</v>
      </c>
      <c r="H307" s="35">
        <v>1981</v>
      </c>
      <c r="I307" s="35">
        <v>36</v>
      </c>
      <c r="J307" s="35" t="s">
        <v>390</v>
      </c>
      <c r="K307" s="35">
        <v>2016</v>
      </c>
      <c r="L307" s="35">
        <v>2019</v>
      </c>
      <c r="M307" s="35" t="s">
        <v>424</v>
      </c>
      <c r="N307" s="35" t="s">
        <v>27</v>
      </c>
      <c r="O307" s="35">
        <v>1</v>
      </c>
      <c r="P307" s="55">
        <v>1</v>
      </c>
      <c r="Q307" s="53">
        <v>14804749</v>
      </c>
      <c r="R307" s="75">
        <v>2738675</v>
      </c>
      <c r="S307" s="75">
        <v>449606</v>
      </c>
      <c r="T307" s="75">
        <v>1175880</v>
      </c>
      <c r="U307" s="75">
        <v>5180516</v>
      </c>
      <c r="V307" s="75">
        <v>863297</v>
      </c>
      <c r="W307" s="54">
        <v>2012401</v>
      </c>
      <c r="X307" s="53">
        <v>23665510</v>
      </c>
      <c r="Y307" s="75">
        <v>10976655</v>
      </c>
      <c r="Z307" s="75">
        <v>4524806</v>
      </c>
      <c r="AA307" s="75">
        <v>14352224</v>
      </c>
      <c r="AB307" s="75">
        <v>9309698</v>
      </c>
      <c r="AC307" s="75">
        <v>4319807</v>
      </c>
      <c r="AD307" s="75">
        <v>0</v>
      </c>
      <c r="AE307" s="75">
        <v>2775141</v>
      </c>
      <c r="AF307" s="75">
        <v>33185</v>
      </c>
      <c r="AG307" s="75">
        <v>6332738</v>
      </c>
      <c r="AH307" s="75">
        <v>5573394</v>
      </c>
      <c r="AI307" s="54">
        <v>2976960</v>
      </c>
      <c r="AJ307" s="47">
        <v>18.419999999999998</v>
      </c>
      <c r="AK307" s="35">
        <v>7.91</v>
      </c>
      <c r="AL307" s="35">
        <v>4.9700000000000006</v>
      </c>
      <c r="AM307" s="35">
        <v>4.0999999999999996</v>
      </c>
      <c r="AN307" s="35">
        <v>0.67000000000000015</v>
      </c>
      <c r="AO307" s="55">
        <v>69</v>
      </c>
      <c r="AP307" s="47">
        <v>1.47</v>
      </c>
      <c r="AQ307" s="35">
        <v>0.53</v>
      </c>
      <c r="AR307" s="35">
        <v>0.47000000000000003</v>
      </c>
      <c r="AS307" s="35">
        <v>9.83</v>
      </c>
      <c r="AT307" s="55">
        <v>75080</v>
      </c>
    </row>
    <row r="308" spans="1:46" x14ac:dyDescent="0.2">
      <c r="A308" s="47" t="s">
        <v>716</v>
      </c>
      <c r="B308" s="47">
        <f t="shared" si="34"/>
        <v>307</v>
      </c>
      <c r="C308" s="35">
        <v>34</v>
      </c>
      <c r="D308" s="35">
        <f t="shared" si="40"/>
        <v>2018</v>
      </c>
      <c r="E308" s="35" t="s">
        <v>553</v>
      </c>
      <c r="F308" s="35" t="s">
        <v>140</v>
      </c>
      <c r="G308" s="35">
        <v>108200</v>
      </c>
      <c r="H308" s="35">
        <v>1981</v>
      </c>
      <c r="I308" s="35">
        <v>37</v>
      </c>
      <c r="J308" s="35" t="s">
        <v>390</v>
      </c>
      <c r="K308" s="35">
        <v>2016</v>
      </c>
      <c r="L308" s="35">
        <v>2019</v>
      </c>
      <c r="M308" s="35" t="s">
        <v>424</v>
      </c>
      <c r="N308" s="35" t="s">
        <v>27</v>
      </c>
      <c r="O308" s="35">
        <v>2</v>
      </c>
      <c r="P308" s="55">
        <v>1</v>
      </c>
      <c r="Q308" s="53">
        <v>16486679</v>
      </c>
      <c r="R308" s="75">
        <v>3449828</v>
      </c>
      <c r="S308" s="75">
        <v>875015</v>
      </c>
      <c r="T308" s="75">
        <v>1773573</v>
      </c>
      <c r="U308" s="75">
        <v>6216804</v>
      </c>
      <c r="V308" s="75">
        <v>1569208</v>
      </c>
      <c r="W308" s="54">
        <v>2551270</v>
      </c>
      <c r="X308" s="53">
        <v>23939141</v>
      </c>
      <c r="Y308" s="75">
        <v>11843388</v>
      </c>
      <c r="Z308" s="75">
        <v>4005506</v>
      </c>
      <c r="AA308" s="75">
        <v>13901820</v>
      </c>
      <c r="AB308" s="75">
        <v>10028286</v>
      </c>
      <c r="AC308" s="75">
        <v>5339389</v>
      </c>
      <c r="AD308" s="75">
        <v>0</v>
      </c>
      <c r="AE308" s="75">
        <v>2118647</v>
      </c>
      <c r="AF308" s="75">
        <v>50443</v>
      </c>
      <c r="AG308" s="75">
        <v>6552618</v>
      </c>
      <c r="AH308" s="75">
        <v>4657518</v>
      </c>
      <c r="AI308" s="54">
        <v>3475668</v>
      </c>
      <c r="AJ308" s="47">
        <v>20.84</v>
      </c>
      <c r="AK308" s="35">
        <v>10.719999999999999</v>
      </c>
      <c r="AL308" s="35">
        <v>7.41</v>
      </c>
      <c r="AM308" s="35">
        <v>7.39</v>
      </c>
      <c r="AN308" s="35">
        <v>0.52</v>
      </c>
      <c r="AO308" s="55">
        <v>69</v>
      </c>
      <c r="AP308" s="47">
        <v>1.53</v>
      </c>
      <c r="AQ308" s="35">
        <v>0.57999999999999996</v>
      </c>
      <c r="AR308" s="35">
        <v>0.42000000000000004</v>
      </c>
      <c r="AS308" s="35">
        <v>16.89</v>
      </c>
      <c r="AT308" s="55">
        <v>90100</v>
      </c>
    </row>
    <row r="309" spans="1:46" x14ac:dyDescent="0.2">
      <c r="A309" s="47" t="s">
        <v>717</v>
      </c>
      <c r="B309" s="47">
        <f t="shared" si="34"/>
        <v>308</v>
      </c>
      <c r="C309" s="35">
        <v>34</v>
      </c>
      <c r="D309" s="35">
        <f t="shared" si="40"/>
        <v>2019</v>
      </c>
      <c r="E309" s="35" t="s">
        <v>553</v>
      </c>
      <c r="F309" s="35" t="s">
        <v>140</v>
      </c>
      <c r="G309" s="35">
        <v>108200</v>
      </c>
      <c r="H309" s="35">
        <v>1981</v>
      </c>
      <c r="I309" s="35">
        <v>38</v>
      </c>
      <c r="J309" s="35" t="s">
        <v>390</v>
      </c>
      <c r="K309" s="35">
        <v>2016</v>
      </c>
      <c r="L309" s="35">
        <v>2019</v>
      </c>
      <c r="M309" s="35" t="s">
        <v>424</v>
      </c>
      <c r="N309" s="35" t="s">
        <v>27</v>
      </c>
      <c r="O309" s="35">
        <v>3</v>
      </c>
      <c r="P309" s="55">
        <v>1</v>
      </c>
      <c r="Q309" s="53">
        <v>17813342</v>
      </c>
      <c r="R309" s="75">
        <v>3326150</v>
      </c>
      <c r="S309" s="75">
        <v>-286461</v>
      </c>
      <c r="T309" s="75">
        <v>458134</v>
      </c>
      <c r="U309" s="75">
        <v>6577646</v>
      </c>
      <c r="V309" s="75">
        <v>209128</v>
      </c>
      <c r="W309" s="54">
        <v>2581555</v>
      </c>
      <c r="X309" s="53">
        <v>38612068</v>
      </c>
      <c r="Y309" s="75">
        <v>17686509</v>
      </c>
      <c r="Z309" s="75">
        <v>6192497</v>
      </c>
      <c r="AA309" s="75">
        <v>23790238</v>
      </c>
      <c r="AB309" s="75">
        <v>14703516</v>
      </c>
      <c r="AC309" s="75">
        <v>4758659</v>
      </c>
      <c r="AD309" s="75">
        <v>0</v>
      </c>
      <c r="AE309" s="75">
        <v>7387575</v>
      </c>
      <c r="AF309" s="75">
        <v>547541</v>
      </c>
      <c r="AG309" s="75">
        <v>12113146</v>
      </c>
      <c r="AH309" s="75">
        <v>7269473</v>
      </c>
      <c r="AI309" s="54">
        <v>2590370</v>
      </c>
      <c r="AJ309" s="47">
        <v>18.64</v>
      </c>
      <c r="AK309" s="35">
        <v>2.57</v>
      </c>
      <c r="AL309" s="35">
        <v>1.1900000000000002</v>
      </c>
      <c r="AM309" s="35">
        <v>-1.62</v>
      </c>
      <c r="AN309" s="35">
        <v>0.77</v>
      </c>
      <c r="AO309" s="55">
        <v>55</v>
      </c>
      <c r="AP309" s="47">
        <v>1.21</v>
      </c>
      <c r="AQ309" s="35">
        <v>0.62000000000000011</v>
      </c>
      <c r="AR309" s="35">
        <v>0.38000000000000006</v>
      </c>
      <c r="AS309" s="35">
        <v>10.57</v>
      </c>
      <c r="AT309" s="55">
        <v>119590</v>
      </c>
    </row>
    <row r="310" spans="1:46" x14ac:dyDescent="0.2">
      <c r="A310" s="47" t="s">
        <v>718</v>
      </c>
      <c r="B310" s="47">
        <f t="shared" si="34"/>
        <v>309</v>
      </c>
      <c r="C310" s="35">
        <v>34</v>
      </c>
      <c r="D310" s="35">
        <f t="shared" si="40"/>
        <v>2020</v>
      </c>
      <c r="E310" s="35" t="s">
        <v>553</v>
      </c>
      <c r="F310" s="35" t="s">
        <v>140</v>
      </c>
      <c r="G310" s="35">
        <v>108200</v>
      </c>
      <c r="H310" s="35">
        <v>1981</v>
      </c>
      <c r="I310" s="35">
        <v>39</v>
      </c>
      <c r="J310" s="35" t="s">
        <v>390</v>
      </c>
      <c r="K310" s="35">
        <v>2016</v>
      </c>
      <c r="L310" s="35">
        <v>2019</v>
      </c>
      <c r="M310" s="35" t="s">
        <v>424</v>
      </c>
      <c r="N310" s="35" t="s">
        <v>27</v>
      </c>
      <c r="O310" s="35">
        <v>0</v>
      </c>
      <c r="P310" s="55">
        <v>0</v>
      </c>
      <c r="Q310" s="53">
        <v>13639736</v>
      </c>
      <c r="R310" s="75">
        <v>1766428</v>
      </c>
      <c r="S310" s="75">
        <v>1137500</v>
      </c>
      <c r="T310" s="75">
        <v>861585</v>
      </c>
      <c r="U310" s="75">
        <v>4813640</v>
      </c>
      <c r="V310" s="75">
        <v>752569</v>
      </c>
      <c r="W310" s="54">
        <v>2042343</v>
      </c>
      <c r="X310" s="53">
        <v>35006402</v>
      </c>
      <c r="Y310" s="75">
        <v>18824009</v>
      </c>
      <c r="Z310" s="75">
        <v>6471939</v>
      </c>
      <c r="AA310" s="75">
        <v>23871791</v>
      </c>
      <c r="AB310" s="75">
        <v>10916932</v>
      </c>
      <c r="AC310" s="75">
        <v>3665543</v>
      </c>
      <c r="AD310" s="75">
        <v>435026</v>
      </c>
      <c r="AE310" s="75">
        <v>3298668</v>
      </c>
      <c r="AF310" s="75">
        <v>15084</v>
      </c>
      <c r="AG310" s="75">
        <v>9259036</v>
      </c>
      <c r="AH310" s="75">
        <v>5906676</v>
      </c>
      <c r="AI310" s="54">
        <v>1657896</v>
      </c>
      <c r="AJ310" s="47">
        <v>12.89</v>
      </c>
      <c r="AK310" s="35">
        <v>6.29</v>
      </c>
      <c r="AL310" s="35">
        <v>2.46</v>
      </c>
      <c r="AM310" s="35">
        <v>6.04</v>
      </c>
      <c r="AN310" s="35">
        <v>0.52</v>
      </c>
      <c r="AO310" s="55">
        <v>61</v>
      </c>
      <c r="AP310" s="47">
        <v>1.1800000000000002</v>
      </c>
      <c r="AQ310" s="35">
        <v>0.6100000000000001</v>
      </c>
      <c r="AR310" s="35">
        <v>0.39</v>
      </c>
      <c r="AS310" s="35">
        <v>13.62</v>
      </c>
      <c r="AT310" s="55">
        <v>78910</v>
      </c>
    </row>
    <row r="311" spans="1:46" x14ac:dyDescent="0.2">
      <c r="A311" s="47" t="s">
        <v>719</v>
      </c>
      <c r="B311" s="47">
        <f t="shared" si="34"/>
        <v>310</v>
      </c>
      <c r="C311" s="35">
        <v>34</v>
      </c>
      <c r="D311" s="35">
        <f t="shared" si="40"/>
        <v>2021</v>
      </c>
      <c r="E311" s="35" t="s">
        <v>553</v>
      </c>
      <c r="F311" s="35" t="s">
        <v>140</v>
      </c>
      <c r="G311" s="35">
        <v>108200</v>
      </c>
      <c r="H311" s="35">
        <v>1981</v>
      </c>
      <c r="I311" s="35">
        <v>40</v>
      </c>
      <c r="J311" s="35" t="s">
        <v>390</v>
      </c>
      <c r="K311" s="35">
        <v>2016</v>
      </c>
      <c r="L311" s="35">
        <v>2019</v>
      </c>
      <c r="M311" s="35" t="s">
        <v>424</v>
      </c>
      <c r="N311" s="35" t="s">
        <v>27</v>
      </c>
      <c r="O311" s="35">
        <v>0</v>
      </c>
      <c r="P311" s="55">
        <v>0</v>
      </c>
      <c r="Q311" s="53">
        <v>17565395</v>
      </c>
      <c r="R311" s="75">
        <v>2838259</v>
      </c>
      <c r="S311" s="75">
        <v>493411</v>
      </c>
      <c r="T311" s="75">
        <v>602289</v>
      </c>
      <c r="U311" s="75">
        <v>6222021</v>
      </c>
      <c r="V311" s="75">
        <v>530727</v>
      </c>
      <c r="W311" s="54">
        <v>2729381</v>
      </c>
      <c r="X311" s="53">
        <v>33802611</v>
      </c>
      <c r="Y311" s="75">
        <v>19317420</v>
      </c>
      <c r="Z311" s="75">
        <v>6892462</v>
      </c>
      <c r="AA311" s="75">
        <v>22194546</v>
      </c>
      <c r="AB311" s="75">
        <v>11411480</v>
      </c>
      <c r="AC311" s="75">
        <v>5230555</v>
      </c>
      <c r="AD311" s="75">
        <v>530404</v>
      </c>
      <c r="AE311" s="75">
        <v>166142</v>
      </c>
      <c r="AF311" s="75">
        <v>21157</v>
      </c>
      <c r="AG311" s="75">
        <v>9257488</v>
      </c>
      <c r="AH311" s="75">
        <v>4072899</v>
      </c>
      <c r="AI311" s="54">
        <v>2153992</v>
      </c>
      <c r="AJ311" s="47">
        <v>16.07</v>
      </c>
      <c r="AK311" s="35">
        <v>3.4099999999999997</v>
      </c>
      <c r="AL311" s="35">
        <v>1.7800000000000002</v>
      </c>
      <c r="AM311" s="35">
        <v>2.5499999999999998</v>
      </c>
      <c r="AN311" s="35">
        <v>0.37000000000000005</v>
      </c>
      <c r="AO311" s="55">
        <v>71</v>
      </c>
      <c r="AP311" s="47">
        <v>1.23</v>
      </c>
      <c r="AQ311" s="35">
        <v>0.69000000000000006</v>
      </c>
      <c r="AR311" s="35">
        <v>0.31000000000000005</v>
      </c>
      <c r="AS311" s="35">
        <v>11.97</v>
      </c>
      <c r="AT311" s="55">
        <v>87630</v>
      </c>
    </row>
    <row r="312" spans="1:46" x14ac:dyDescent="0.2">
      <c r="A312" s="47" t="s">
        <v>720</v>
      </c>
      <c r="B312" s="47">
        <f t="shared" si="34"/>
        <v>311</v>
      </c>
      <c r="C312" s="35">
        <v>34</v>
      </c>
      <c r="D312" s="35">
        <f t="shared" si="40"/>
        <v>2022</v>
      </c>
      <c r="E312" s="35" t="s">
        <v>553</v>
      </c>
      <c r="F312" s="35" t="s">
        <v>140</v>
      </c>
      <c r="G312" s="35">
        <v>108200</v>
      </c>
      <c r="H312" s="35">
        <v>1981</v>
      </c>
      <c r="I312" s="35">
        <v>41</v>
      </c>
      <c r="J312" s="35" t="s">
        <v>390</v>
      </c>
      <c r="K312" s="35">
        <v>2016</v>
      </c>
      <c r="L312" s="35">
        <v>2019</v>
      </c>
      <c r="M312" s="35" t="s">
        <v>424</v>
      </c>
      <c r="N312" s="35" t="s">
        <v>27</v>
      </c>
      <c r="O312" s="35">
        <v>0</v>
      </c>
      <c r="P312" s="55">
        <v>0</v>
      </c>
      <c r="Q312" s="53">
        <v>22668570</v>
      </c>
      <c r="R312" s="75">
        <v>3669201</v>
      </c>
      <c r="S312" s="75">
        <v>1113439</v>
      </c>
      <c r="T312" s="75">
        <v>1261093</v>
      </c>
      <c r="U312" s="75">
        <v>7419004</v>
      </c>
      <c r="V312" s="75">
        <v>1204586</v>
      </c>
      <c r="W312" s="54">
        <v>3521547</v>
      </c>
      <c r="X312" s="53">
        <v>38940505</v>
      </c>
      <c r="Y312" s="75">
        <v>20430859</v>
      </c>
      <c r="Z312" s="75">
        <v>3758654</v>
      </c>
      <c r="AA312" s="75">
        <v>23407930</v>
      </c>
      <c r="AB312" s="75">
        <v>15364993</v>
      </c>
      <c r="AC312" s="75">
        <v>9150606</v>
      </c>
      <c r="AD312" s="75">
        <v>913217</v>
      </c>
      <c r="AE312" s="75">
        <v>139592</v>
      </c>
      <c r="AF312" s="75">
        <v>22244</v>
      </c>
      <c r="AG312" s="75">
        <v>13783226</v>
      </c>
      <c r="AH312" s="75">
        <v>2399123</v>
      </c>
      <c r="AI312" s="54">
        <v>1581767</v>
      </c>
      <c r="AJ312" s="47">
        <v>15.94</v>
      </c>
      <c r="AK312" s="35">
        <v>5.48</v>
      </c>
      <c r="AL312" s="35">
        <v>3.24</v>
      </c>
      <c r="AM312" s="35">
        <v>5.45</v>
      </c>
      <c r="AN312" s="35">
        <v>0.19</v>
      </c>
      <c r="AO312" s="55">
        <v>85</v>
      </c>
      <c r="AP312" s="47">
        <v>1.1100000000000001</v>
      </c>
      <c r="AQ312" s="35">
        <v>0.85000000000000009</v>
      </c>
      <c r="AR312" s="35">
        <v>0.15000000000000002</v>
      </c>
      <c r="AS312" s="35">
        <v>9.4500000000000011</v>
      </c>
      <c r="AT312" s="55">
        <v>87280</v>
      </c>
    </row>
    <row r="313" spans="1:46" x14ac:dyDescent="0.2">
      <c r="A313" s="56" t="s">
        <v>721</v>
      </c>
      <c r="B313" s="56">
        <f t="shared" si="34"/>
        <v>312</v>
      </c>
      <c r="C313" s="45">
        <v>34</v>
      </c>
      <c r="D313" s="45">
        <f t="shared" si="40"/>
        <v>2023</v>
      </c>
      <c r="E313" s="45" t="s">
        <v>553</v>
      </c>
      <c r="F313" s="45" t="s">
        <v>140</v>
      </c>
      <c r="G313" s="45">
        <v>108200</v>
      </c>
      <c r="H313" s="45">
        <v>1981</v>
      </c>
      <c r="I313" s="45">
        <v>42</v>
      </c>
      <c r="J313" s="45" t="s">
        <v>390</v>
      </c>
      <c r="K313" s="45">
        <v>2016</v>
      </c>
      <c r="L313" s="45">
        <v>2019</v>
      </c>
      <c r="M313" s="45" t="s">
        <v>424</v>
      </c>
      <c r="N313" s="45" t="s">
        <v>27</v>
      </c>
      <c r="O313" s="45">
        <v>0</v>
      </c>
      <c r="P313" s="60">
        <v>0</v>
      </c>
      <c r="Q313" s="57">
        <v>26723027</v>
      </c>
      <c r="R313" s="58">
        <v>3325972</v>
      </c>
      <c r="S313" s="58">
        <v>402182</v>
      </c>
      <c r="T313" s="58">
        <v>802275</v>
      </c>
      <c r="U313" s="58">
        <v>7208009</v>
      </c>
      <c r="V313" s="58">
        <v>571650</v>
      </c>
      <c r="W313" s="59">
        <v>2925879</v>
      </c>
      <c r="X313" s="57">
        <v>39993092</v>
      </c>
      <c r="Y313" s="58">
        <v>20833041</v>
      </c>
      <c r="Z313" s="58">
        <v>6069699</v>
      </c>
      <c r="AA313" s="58">
        <v>22812889</v>
      </c>
      <c r="AB313" s="58">
        <v>17060939</v>
      </c>
      <c r="AC313" s="58">
        <v>10539987</v>
      </c>
      <c r="AD313" s="58">
        <v>676424</v>
      </c>
      <c r="AE313" s="58">
        <v>329959</v>
      </c>
      <c r="AF313" s="58">
        <v>23350</v>
      </c>
      <c r="AG313" s="58">
        <v>16348446</v>
      </c>
      <c r="AH313" s="58">
        <v>0</v>
      </c>
      <c r="AI313" s="59">
        <v>712493</v>
      </c>
      <c r="AJ313" s="56">
        <v>12.219999999999999</v>
      </c>
      <c r="AK313" s="45">
        <v>2.9499999999999997</v>
      </c>
      <c r="AL313" s="45">
        <v>2.0099999999999998</v>
      </c>
      <c r="AM313" s="45">
        <v>1.93</v>
      </c>
      <c r="AN313" s="45">
        <v>0.31000000000000005</v>
      </c>
      <c r="AO313" s="60">
        <v>97</v>
      </c>
      <c r="AP313" s="56">
        <v>1.04</v>
      </c>
      <c r="AQ313" s="45">
        <v>1</v>
      </c>
      <c r="AR313" s="45">
        <v>0</v>
      </c>
      <c r="AS313" s="45">
        <v>11.38</v>
      </c>
      <c r="AT313" s="60">
        <v>74310</v>
      </c>
    </row>
    <row r="314" spans="1:46" x14ac:dyDescent="0.2">
      <c r="A314" s="47" t="s">
        <v>722</v>
      </c>
      <c r="B314" s="47">
        <f t="shared" si="34"/>
        <v>313</v>
      </c>
      <c r="C314" s="35">
        <v>35</v>
      </c>
      <c r="D314" s="35">
        <v>2015</v>
      </c>
      <c r="E314" s="35" t="s">
        <v>499</v>
      </c>
      <c r="F314" s="35" t="s">
        <v>489</v>
      </c>
      <c r="G314" s="35">
        <v>701000</v>
      </c>
      <c r="H314" s="35">
        <v>1993</v>
      </c>
      <c r="I314" s="35">
        <v>22</v>
      </c>
      <c r="J314" s="35" t="s">
        <v>390</v>
      </c>
      <c r="K314" s="35">
        <v>2016</v>
      </c>
      <c r="L314" s="35">
        <v>2019</v>
      </c>
      <c r="M314" s="35" t="s">
        <v>424</v>
      </c>
      <c r="N314" s="35" t="s">
        <v>27</v>
      </c>
      <c r="O314" s="35">
        <v>0</v>
      </c>
      <c r="P314" s="55">
        <v>0</v>
      </c>
      <c r="Q314" s="53">
        <v>21277988</v>
      </c>
      <c r="R314" s="75">
        <v>2769762</v>
      </c>
      <c r="S314" s="75">
        <v>80772</v>
      </c>
      <c r="T314" s="75">
        <v>1156750</v>
      </c>
      <c r="U314" s="75">
        <v>8574252</v>
      </c>
      <c r="V314" s="75">
        <v>841829</v>
      </c>
      <c r="W314" s="54">
        <v>1693784</v>
      </c>
      <c r="X314" s="53">
        <v>24977800</v>
      </c>
      <c r="Y314" s="75">
        <v>8483525</v>
      </c>
      <c r="Z314" s="75">
        <v>5032166</v>
      </c>
      <c r="AA314" s="75">
        <v>13597769</v>
      </c>
      <c r="AB314" s="75">
        <v>11154167</v>
      </c>
      <c r="AC314" s="75">
        <v>6563253</v>
      </c>
      <c r="AD314" s="75">
        <v>75643</v>
      </c>
      <c r="AE314" s="75">
        <v>1291930</v>
      </c>
      <c r="AF314" s="75">
        <v>2936948</v>
      </c>
      <c r="AG314" s="75">
        <v>7708627</v>
      </c>
      <c r="AH314" s="75">
        <v>4787233</v>
      </c>
      <c r="AI314" s="54">
        <v>3445540</v>
      </c>
      <c r="AJ314" s="47">
        <v>12.350000000000001</v>
      </c>
      <c r="AK314" s="35">
        <v>5.1599999999999993</v>
      </c>
      <c r="AL314" s="35">
        <v>4.63</v>
      </c>
      <c r="AM314" s="35">
        <v>0.95000000000000007</v>
      </c>
      <c r="AN314" s="35">
        <v>0.75000000000000011</v>
      </c>
      <c r="AO314" s="55">
        <v>131</v>
      </c>
      <c r="AP314" s="47">
        <v>1.45</v>
      </c>
      <c r="AQ314" s="35">
        <v>0.62000000000000011</v>
      </c>
      <c r="AR314" s="35">
        <v>0.38000000000000006</v>
      </c>
      <c r="AS314" s="35">
        <v>16.010000000000002</v>
      </c>
      <c r="AT314" s="55">
        <v>65450</v>
      </c>
    </row>
    <row r="315" spans="1:46" x14ac:dyDescent="0.2">
      <c r="A315" s="47" t="s">
        <v>723</v>
      </c>
      <c r="B315" s="47">
        <f t="shared" si="34"/>
        <v>314</v>
      </c>
      <c r="C315" s="35">
        <v>35</v>
      </c>
      <c r="D315" s="35">
        <f>D314+1</f>
        <v>2016</v>
      </c>
      <c r="E315" s="35" t="s">
        <v>499</v>
      </c>
      <c r="F315" s="35" t="s">
        <v>489</v>
      </c>
      <c r="G315" s="35">
        <v>701000</v>
      </c>
      <c r="H315" s="35">
        <v>1993</v>
      </c>
      <c r="I315" s="35">
        <v>23</v>
      </c>
      <c r="J315" s="35" t="s">
        <v>390</v>
      </c>
      <c r="K315" s="35">
        <v>2016</v>
      </c>
      <c r="L315" s="35">
        <v>2019</v>
      </c>
      <c r="M315" s="35" t="s">
        <v>424</v>
      </c>
      <c r="N315" s="35" t="s">
        <v>27</v>
      </c>
      <c r="O315" s="35">
        <v>0</v>
      </c>
      <c r="P315" s="55">
        <v>1</v>
      </c>
      <c r="Q315" s="53">
        <v>18435606</v>
      </c>
      <c r="R315" s="75">
        <v>2694230</v>
      </c>
      <c r="S315" s="75">
        <v>221813</v>
      </c>
      <c r="T315" s="75">
        <v>1140185</v>
      </c>
      <c r="U315" s="75">
        <v>8396095</v>
      </c>
      <c r="V315" s="75">
        <v>713284</v>
      </c>
      <c r="W315" s="54">
        <v>1775858</v>
      </c>
      <c r="X315" s="53">
        <v>26103801</v>
      </c>
      <c r="Y315" s="75">
        <v>8705338</v>
      </c>
      <c r="Z315" s="75">
        <v>3697565</v>
      </c>
      <c r="AA315" s="75">
        <v>13337937</v>
      </c>
      <c r="AB315" s="75">
        <v>12605558</v>
      </c>
      <c r="AC315" s="75">
        <v>5128618</v>
      </c>
      <c r="AD315" s="75">
        <v>199611</v>
      </c>
      <c r="AE315" s="75">
        <v>4290993</v>
      </c>
      <c r="AF315" s="75">
        <v>2714599</v>
      </c>
      <c r="AG315" s="75">
        <v>8220661</v>
      </c>
      <c r="AH315" s="75">
        <v>5405906</v>
      </c>
      <c r="AI315" s="54">
        <v>4384897</v>
      </c>
      <c r="AJ315" s="47">
        <v>13.84</v>
      </c>
      <c r="AK315" s="35">
        <v>5.8599999999999994</v>
      </c>
      <c r="AL315" s="35">
        <v>4.37</v>
      </c>
      <c r="AM315" s="35">
        <v>2.5499999999999998</v>
      </c>
      <c r="AN315" s="35">
        <v>0.92</v>
      </c>
      <c r="AO315" s="55">
        <v>77</v>
      </c>
      <c r="AP315" s="47">
        <v>1.53</v>
      </c>
      <c r="AQ315" s="35">
        <v>0.60000000000000009</v>
      </c>
      <c r="AR315" s="35">
        <v>0.4</v>
      </c>
      <c r="AS315" s="35">
        <v>13.7</v>
      </c>
      <c r="AT315" s="55">
        <v>109040</v>
      </c>
    </row>
    <row r="316" spans="1:46" x14ac:dyDescent="0.2">
      <c r="A316" s="47" t="s">
        <v>724</v>
      </c>
      <c r="B316" s="47">
        <f t="shared" si="34"/>
        <v>315</v>
      </c>
      <c r="C316" s="35">
        <v>35</v>
      </c>
      <c r="D316" s="35">
        <f t="shared" ref="D316:D322" si="41">D315+1</f>
        <v>2017</v>
      </c>
      <c r="E316" s="35" t="s">
        <v>499</v>
      </c>
      <c r="F316" s="35" t="s">
        <v>489</v>
      </c>
      <c r="G316" s="35">
        <v>701000</v>
      </c>
      <c r="H316" s="35">
        <v>1993</v>
      </c>
      <c r="I316" s="35">
        <v>24</v>
      </c>
      <c r="J316" s="35" t="s">
        <v>390</v>
      </c>
      <c r="K316" s="35">
        <v>2016</v>
      </c>
      <c r="L316" s="35">
        <v>2019</v>
      </c>
      <c r="M316" s="35" t="s">
        <v>424</v>
      </c>
      <c r="N316" s="35" t="s">
        <v>27</v>
      </c>
      <c r="O316" s="35">
        <v>1</v>
      </c>
      <c r="P316" s="55">
        <v>1</v>
      </c>
      <c r="Q316" s="53">
        <v>20261669</v>
      </c>
      <c r="R316" s="75">
        <v>3036381</v>
      </c>
      <c r="S316" s="75">
        <v>869972</v>
      </c>
      <c r="T316" s="75">
        <v>1449569</v>
      </c>
      <c r="U316" s="75">
        <v>8851558</v>
      </c>
      <c r="V316" s="75">
        <v>1464083</v>
      </c>
      <c r="W316" s="54">
        <v>2456784</v>
      </c>
      <c r="X316" s="53">
        <v>25433455</v>
      </c>
      <c r="Y316" s="75">
        <v>9575309</v>
      </c>
      <c r="Z316" s="75">
        <v>3885206</v>
      </c>
      <c r="AA316" s="75">
        <v>13738114</v>
      </c>
      <c r="AB316" s="75">
        <v>11363809</v>
      </c>
      <c r="AC316" s="75">
        <v>6298718</v>
      </c>
      <c r="AD316" s="75">
        <v>200851</v>
      </c>
      <c r="AE316" s="75">
        <v>1818055</v>
      </c>
      <c r="AF316" s="75">
        <v>2947209</v>
      </c>
      <c r="AG316" s="75">
        <v>7893866</v>
      </c>
      <c r="AH316" s="75">
        <v>3995655</v>
      </c>
      <c r="AI316" s="54">
        <v>3469943</v>
      </c>
      <c r="AJ316" s="47">
        <v>14.4</v>
      </c>
      <c r="AK316" s="35">
        <v>6.87</v>
      </c>
      <c r="AL316" s="35">
        <v>5.7</v>
      </c>
      <c r="AM316" s="35">
        <v>9.09</v>
      </c>
      <c r="AN316" s="35">
        <v>0.60000000000000009</v>
      </c>
      <c r="AO316" s="55">
        <v>127</v>
      </c>
      <c r="AP316" s="47">
        <v>1.44</v>
      </c>
      <c r="AQ316" s="35">
        <v>0.66000000000000014</v>
      </c>
      <c r="AR316" s="35">
        <v>0.34</v>
      </c>
      <c r="AS316" s="35">
        <v>13.1</v>
      </c>
      <c r="AT316" s="55">
        <v>69700</v>
      </c>
    </row>
    <row r="317" spans="1:46" x14ac:dyDescent="0.2">
      <c r="A317" s="47" t="s">
        <v>725</v>
      </c>
      <c r="B317" s="47">
        <f t="shared" si="34"/>
        <v>316</v>
      </c>
      <c r="C317" s="35">
        <v>35</v>
      </c>
      <c r="D317" s="35">
        <f t="shared" si="41"/>
        <v>2018</v>
      </c>
      <c r="E317" s="35" t="s">
        <v>499</v>
      </c>
      <c r="F317" s="35" t="s">
        <v>489</v>
      </c>
      <c r="G317" s="35">
        <v>701000</v>
      </c>
      <c r="H317" s="35">
        <v>1993</v>
      </c>
      <c r="I317" s="35">
        <v>25</v>
      </c>
      <c r="J317" s="35" t="s">
        <v>390</v>
      </c>
      <c r="K317" s="35">
        <v>2016</v>
      </c>
      <c r="L317" s="35">
        <v>2019</v>
      </c>
      <c r="M317" s="35" t="s">
        <v>424</v>
      </c>
      <c r="N317" s="35" t="s">
        <v>27</v>
      </c>
      <c r="O317" s="35">
        <v>2</v>
      </c>
      <c r="P317" s="55">
        <v>1</v>
      </c>
      <c r="Q317" s="53">
        <v>21145836</v>
      </c>
      <c r="R317" s="75">
        <v>3023949</v>
      </c>
      <c r="S317" s="75">
        <v>668238</v>
      </c>
      <c r="T317" s="75">
        <v>1414510</v>
      </c>
      <c r="U317" s="75">
        <v>9322450</v>
      </c>
      <c r="V317" s="75">
        <v>1354069</v>
      </c>
      <c r="W317" s="54">
        <v>2277677</v>
      </c>
      <c r="X317" s="53">
        <v>27837601</v>
      </c>
      <c r="Y317" s="75">
        <v>10243546</v>
      </c>
      <c r="Z317" s="75">
        <v>7759271</v>
      </c>
      <c r="AA317" s="75">
        <v>15239992</v>
      </c>
      <c r="AB317" s="75">
        <v>12225769</v>
      </c>
      <c r="AC317" s="75">
        <v>8091300</v>
      </c>
      <c r="AD317" s="75">
        <v>119516</v>
      </c>
      <c r="AE317" s="75">
        <v>67865</v>
      </c>
      <c r="AF317" s="75">
        <v>2797157</v>
      </c>
      <c r="AG317" s="75">
        <v>10923925</v>
      </c>
      <c r="AH317" s="75">
        <v>2851991</v>
      </c>
      <c r="AI317" s="54">
        <v>1301844</v>
      </c>
      <c r="AJ317" s="47">
        <v>13.65</v>
      </c>
      <c r="AK317" s="35">
        <v>6.38</v>
      </c>
      <c r="AL317" s="35">
        <v>5.08</v>
      </c>
      <c r="AM317" s="35">
        <v>6.52</v>
      </c>
      <c r="AN317" s="35">
        <v>0.76</v>
      </c>
      <c r="AO317" s="55">
        <v>131</v>
      </c>
      <c r="AP317" s="47">
        <v>1.1200000000000001</v>
      </c>
      <c r="AQ317" s="35">
        <v>0.79</v>
      </c>
      <c r="AR317" s="35">
        <v>0.21000000000000002</v>
      </c>
      <c r="AS317" s="35">
        <v>19.07</v>
      </c>
      <c r="AT317" s="55">
        <v>71160</v>
      </c>
    </row>
    <row r="318" spans="1:46" x14ac:dyDescent="0.2">
      <c r="A318" s="47" t="s">
        <v>726</v>
      </c>
      <c r="B318" s="47">
        <f t="shared" ref="B318:B381" si="42">B317+1</f>
        <v>317</v>
      </c>
      <c r="C318" s="35">
        <v>35</v>
      </c>
      <c r="D318" s="35">
        <f t="shared" si="41"/>
        <v>2019</v>
      </c>
      <c r="E318" s="35" t="s">
        <v>499</v>
      </c>
      <c r="F318" s="35" t="s">
        <v>489</v>
      </c>
      <c r="G318" s="35">
        <v>701000</v>
      </c>
      <c r="H318" s="35">
        <v>1993</v>
      </c>
      <c r="I318" s="35">
        <v>26</v>
      </c>
      <c r="J318" s="35" t="s">
        <v>390</v>
      </c>
      <c r="K318" s="35">
        <v>2016</v>
      </c>
      <c r="L318" s="35">
        <v>2019</v>
      </c>
      <c r="M318" s="35" t="s">
        <v>424</v>
      </c>
      <c r="N318" s="35" t="s">
        <v>27</v>
      </c>
      <c r="O318" s="35">
        <v>3</v>
      </c>
      <c r="P318" s="55">
        <v>1</v>
      </c>
      <c r="Q318" s="53">
        <v>20163850</v>
      </c>
      <c r="R318" s="75">
        <v>2939556</v>
      </c>
      <c r="S318" s="75">
        <v>874714</v>
      </c>
      <c r="T318" s="75">
        <v>1189144</v>
      </c>
      <c r="U318" s="75">
        <v>9113530</v>
      </c>
      <c r="V318" s="75">
        <v>1371681</v>
      </c>
      <c r="W318" s="54">
        <v>2625126</v>
      </c>
      <c r="X318" s="53">
        <v>30143781</v>
      </c>
      <c r="Y318" s="75">
        <v>11118261</v>
      </c>
      <c r="Z318" s="75">
        <v>7452929</v>
      </c>
      <c r="AA318" s="75">
        <v>14126973</v>
      </c>
      <c r="AB318" s="75">
        <v>15793352</v>
      </c>
      <c r="AC318" s="75">
        <v>9970246</v>
      </c>
      <c r="AD318" s="75">
        <v>619000</v>
      </c>
      <c r="AE318" s="75">
        <v>1192030</v>
      </c>
      <c r="AF318" s="75">
        <v>3305764</v>
      </c>
      <c r="AG318" s="75">
        <v>7693215</v>
      </c>
      <c r="AH318" s="75">
        <v>6982693</v>
      </c>
      <c r="AI318" s="54">
        <v>8100137</v>
      </c>
      <c r="AJ318" s="47">
        <v>13.69</v>
      </c>
      <c r="AK318" s="35">
        <v>5.54</v>
      </c>
      <c r="AL318" s="35">
        <v>3.94</v>
      </c>
      <c r="AM318" s="35">
        <v>7.87</v>
      </c>
      <c r="AN318" s="35">
        <v>0.78</v>
      </c>
      <c r="AO318" s="55">
        <v>128</v>
      </c>
      <c r="AP318" s="47">
        <v>2.0499999999999998</v>
      </c>
      <c r="AQ318" s="35">
        <v>0.52</v>
      </c>
      <c r="AR318" s="35">
        <v>0.48000000000000004</v>
      </c>
      <c r="AS318" s="35">
        <v>15.06</v>
      </c>
      <c r="AT318" s="55">
        <v>71200</v>
      </c>
    </row>
    <row r="319" spans="1:46" x14ac:dyDescent="0.2">
      <c r="A319" s="47" t="s">
        <v>727</v>
      </c>
      <c r="B319" s="47">
        <f t="shared" si="42"/>
        <v>318</v>
      </c>
      <c r="C319" s="35">
        <v>35</v>
      </c>
      <c r="D319" s="35">
        <f t="shared" si="41"/>
        <v>2020</v>
      </c>
      <c r="E319" s="35" t="s">
        <v>499</v>
      </c>
      <c r="F319" s="35" t="s">
        <v>489</v>
      </c>
      <c r="G319" s="35">
        <v>701000</v>
      </c>
      <c r="H319" s="35">
        <v>1993</v>
      </c>
      <c r="I319" s="35">
        <v>27</v>
      </c>
      <c r="J319" s="35" t="s">
        <v>390</v>
      </c>
      <c r="K319" s="35">
        <v>2016</v>
      </c>
      <c r="L319" s="35">
        <v>2019</v>
      </c>
      <c r="M319" s="35" t="s">
        <v>424</v>
      </c>
      <c r="N319" s="35" t="s">
        <v>27</v>
      </c>
      <c r="O319" s="35">
        <v>0</v>
      </c>
      <c r="P319" s="55">
        <v>0</v>
      </c>
      <c r="Q319" s="53">
        <v>21124005</v>
      </c>
      <c r="R319" s="75">
        <v>3303052</v>
      </c>
      <c r="S319" s="75">
        <v>694607</v>
      </c>
      <c r="T319" s="75">
        <v>1772484</v>
      </c>
      <c r="U319" s="75">
        <v>9538833</v>
      </c>
      <c r="V319" s="75">
        <v>1252357</v>
      </c>
      <c r="W319" s="54">
        <v>2225175</v>
      </c>
      <c r="X319" s="53">
        <v>29172604</v>
      </c>
      <c r="Y319" s="75">
        <v>11712869</v>
      </c>
      <c r="Z319" s="75">
        <v>5403346</v>
      </c>
      <c r="AA319" s="75">
        <v>13752731</v>
      </c>
      <c r="AB319" s="75">
        <v>15282235</v>
      </c>
      <c r="AC319" s="75">
        <v>8224227</v>
      </c>
      <c r="AD319" s="75">
        <v>690113</v>
      </c>
      <c r="AE319" s="75">
        <v>2307992</v>
      </c>
      <c r="AF319" s="75">
        <v>2797226</v>
      </c>
      <c r="AG319" s="75">
        <v>9154681</v>
      </c>
      <c r="AH319" s="75">
        <v>4472714</v>
      </c>
      <c r="AI319" s="54">
        <v>6127554</v>
      </c>
      <c r="AJ319" s="47">
        <v>14.870000000000001</v>
      </c>
      <c r="AK319" s="35">
        <v>7.98</v>
      </c>
      <c r="AL319" s="35">
        <v>6.08</v>
      </c>
      <c r="AM319" s="35">
        <v>5.9300000000000006</v>
      </c>
      <c r="AN319" s="35">
        <v>0.66000000000000014</v>
      </c>
      <c r="AO319" s="55">
        <v>129</v>
      </c>
      <c r="AP319" s="47">
        <v>1.6700000000000002</v>
      </c>
      <c r="AQ319" s="35">
        <v>0.67000000000000015</v>
      </c>
      <c r="AR319" s="35">
        <v>0.33000000000000007</v>
      </c>
      <c r="AS319" s="35">
        <v>16.630000000000003</v>
      </c>
      <c r="AT319" s="55">
        <v>73940</v>
      </c>
    </row>
    <row r="320" spans="1:46" x14ac:dyDescent="0.2">
      <c r="A320" s="47" t="s">
        <v>728</v>
      </c>
      <c r="B320" s="47">
        <f t="shared" si="42"/>
        <v>319</v>
      </c>
      <c r="C320" s="35">
        <v>35</v>
      </c>
      <c r="D320" s="35">
        <f t="shared" si="41"/>
        <v>2021</v>
      </c>
      <c r="E320" s="35" t="s">
        <v>499</v>
      </c>
      <c r="F320" s="35" t="s">
        <v>489</v>
      </c>
      <c r="G320" s="35">
        <v>701000</v>
      </c>
      <c r="H320" s="35">
        <v>1993</v>
      </c>
      <c r="I320" s="35">
        <v>28</v>
      </c>
      <c r="J320" s="35" t="s">
        <v>390</v>
      </c>
      <c r="K320" s="35">
        <v>2016</v>
      </c>
      <c r="L320" s="35">
        <v>2019</v>
      </c>
      <c r="M320" s="35" t="s">
        <v>424</v>
      </c>
      <c r="N320" s="35" t="s">
        <v>27</v>
      </c>
      <c r="O320" s="35">
        <v>0</v>
      </c>
      <c r="P320" s="55">
        <v>0</v>
      </c>
      <c r="Q320" s="53">
        <v>23162146</v>
      </c>
      <c r="R320" s="75">
        <v>5256488</v>
      </c>
      <c r="S320" s="75">
        <v>2996943</v>
      </c>
      <c r="T320" s="75">
        <v>3942373</v>
      </c>
      <c r="U320" s="75">
        <v>11960980</v>
      </c>
      <c r="V320" s="75">
        <v>4409767</v>
      </c>
      <c r="W320" s="54">
        <v>4311058</v>
      </c>
      <c r="X320" s="53">
        <v>32002588</v>
      </c>
      <c r="Y320" s="75">
        <v>16386943</v>
      </c>
      <c r="Z320" s="75">
        <v>2003452</v>
      </c>
      <c r="AA320" s="75">
        <v>14396735</v>
      </c>
      <c r="AB320" s="75">
        <v>17419300</v>
      </c>
      <c r="AC320" s="75">
        <v>10429000</v>
      </c>
      <c r="AD320" s="75">
        <v>663011</v>
      </c>
      <c r="AE320" s="75">
        <v>2725056</v>
      </c>
      <c r="AF320" s="75">
        <v>3178621</v>
      </c>
      <c r="AG320" s="75">
        <v>9687011</v>
      </c>
      <c r="AH320" s="75">
        <v>1957065</v>
      </c>
      <c r="AI320" s="54">
        <v>7732289</v>
      </c>
      <c r="AJ320" s="47">
        <v>21.43</v>
      </c>
      <c r="AK320" s="35">
        <v>16.07</v>
      </c>
      <c r="AL320" s="35">
        <v>12.32</v>
      </c>
      <c r="AM320" s="35">
        <v>18.29</v>
      </c>
      <c r="AN320" s="35">
        <v>0.29000000000000004</v>
      </c>
      <c r="AO320" s="55">
        <v>134</v>
      </c>
      <c r="AP320" s="47">
        <v>1.8</v>
      </c>
      <c r="AQ320" s="35">
        <v>0.83000000000000007</v>
      </c>
      <c r="AR320" s="35">
        <v>0.17</v>
      </c>
      <c r="AS320" s="35">
        <v>13.39</v>
      </c>
      <c r="AT320" s="55">
        <v>89260</v>
      </c>
    </row>
    <row r="321" spans="1:46" x14ac:dyDescent="0.2">
      <c r="A321" s="47" t="s">
        <v>729</v>
      </c>
      <c r="B321" s="47">
        <f t="shared" si="42"/>
        <v>320</v>
      </c>
      <c r="C321" s="35">
        <v>35</v>
      </c>
      <c r="D321" s="35">
        <f t="shared" si="41"/>
        <v>2022</v>
      </c>
      <c r="E321" s="35" t="s">
        <v>499</v>
      </c>
      <c r="F321" s="35" t="s">
        <v>489</v>
      </c>
      <c r="G321" s="35">
        <v>701000</v>
      </c>
      <c r="H321" s="35">
        <v>1993</v>
      </c>
      <c r="I321" s="35">
        <v>29</v>
      </c>
      <c r="J321" s="35" t="s">
        <v>390</v>
      </c>
      <c r="K321" s="35">
        <v>2016</v>
      </c>
      <c r="L321" s="35">
        <v>2019</v>
      </c>
      <c r="M321" s="35" t="s">
        <v>424</v>
      </c>
      <c r="N321" s="35" t="s">
        <v>27</v>
      </c>
      <c r="O321" s="35">
        <v>0</v>
      </c>
      <c r="P321" s="55">
        <v>0</v>
      </c>
      <c r="Q321" s="53">
        <v>20652811</v>
      </c>
      <c r="R321" s="75">
        <v>5400586</v>
      </c>
      <c r="S321" s="75">
        <v>1578103</v>
      </c>
      <c r="T321" s="75">
        <v>3152725</v>
      </c>
      <c r="U321" s="75">
        <v>12013431</v>
      </c>
      <c r="V321" s="75">
        <v>2785574</v>
      </c>
      <c r="W321" s="54">
        <v>3825964</v>
      </c>
      <c r="X321" s="53">
        <v>54702660</v>
      </c>
      <c r="Y321" s="75">
        <v>24044245</v>
      </c>
      <c r="Z321" s="75">
        <v>14799873</v>
      </c>
      <c r="AA321" s="75">
        <v>35860783</v>
      </c>
      <c r="AB321" s="75">
        <v>18695624</v>
      </c>
      <c r="AC321" s="75">
        <v>11104066</v>
      </c>
      <c r="AD321" s="75">
        <v>469289</v>
      </c>
      <c r="AE321" s="75">
        <v>3549874</v>
      </c>
      <c r="AF321" s="75">
        <v>3265044</v>
      </c>
      <c r="AG321" s="75">
        <v>7088023</v>
      </c>
      <c r="AH321" s="75">
        <v>18775816</v>
      </c>
      <c r="AI321" s="54">
        <v>11607601</v>
      </c>
      <c r="AJ321" s="47">
        <v>23.77</v>
      </c>
      <c r="AK321" s="35">
        <v>13.870000000000001</v>
      </c>
      <c r="AL321" s="35">
        <v>5.76</v>
      </c>
      <c r="AM321" s="35">
        <v>6.56</v>
      </c>
      <c r="AN321" s="35">
        <v>0.76</v>
      </c>
      <c r="AO321" s="55">
        <v>137</v>
      </c>
      <c r="AP321" s="47">
        <v>2.64</v>
      </c>
      <c r="AQ321" s="35">
        <v>0.27</v>
      </c>
      <c r="AR321" s="35">
        <v>0.73000000000000009</v>
      </c>
      <c r="AS321" s="35">
        <v>17.439999999999998</v>
      </c>
      <c r="AT321" s="55">
        <v>87690</v>
      </c>
    </row>
    <row r="322" spans="1:46" x14ac:dyDescent="0.2">
      <c r="A322" s="56" t="s">
        <v>730</v>
      </c>
      <c r="B322" s="56">
        <f t="shared" si="42"/>
        <v>321</v>
      </c>
      <c r="C322" s="45">
        <v>35</v>
      </c>
      <c r="D322" s="45">
        <f t="shared" si="41"/>
        <v>2023</v>
      </c>
      <c r="E322" s="45" t="s">
        <v>499</v>
      </c>
      <c r="F322" s="45" t="s">
        <v>489</v>
      </c>
      <c r="G322" s="45">
        <v>701000</v>
      </c>
      <c r="H322" s="45">
        <v>1993</v>
      </c>
      <c r="I322" s="45">
        <v>30</v>
      </c>
      <c r="J322" s="45" t="s">
        <v>390</v>
      </c>
      <c r="K322" s="45">
        <v>2016</v>
      </c>
      <c r="L322" s="45">
        <v>2019</v>
      </c>
      <c r="M322" s="45" t="s">
        <v>424</v>
      </c>
      <c r="N322" s="45" t="s">
        <v>27</v>
      </c>
      <c r="O322" s="45">
        <v>0</v>
      </c>
      <c r="P322" s="60">
        <v>0</v>
      </c>
      <c r="Q322" s="57">
        <v>22687547</v>
      </c>
      <c r="R322" s="58">
        <v>6214233</v>
      </c>
      <c r="S322" s="58">
        <v>1480650</v>
      </c>
      <c r="T322" s="58">
        <v>3816672</v>
      </c>
      <c r="U322" s="58">
        <v>13619483</v>
      </c>
      <c r="V322" s="58">
        <v>2189692</v>
      </c>
      <c r="W322" s="59">
        <v>3878211</v>
      </c>
      <c r="X322" s="57">
        <v>53474456</v>
      </c>
      <c r="Y322" s="58">
        <v>25532917</v>
      </c>
      <c r="Z322" s="58">
        <v>12762804</v>
      </c>
      <c r="AA322" s="58">
        <v>34485926</v>
      </c>
      <c r="AB322" s="58">
        <v>18897516</v>
      </c>
      <c r="AC322" s="58">
        <v>11337515</v>
      </c>
      <c r="AD322" s="58">
        <v>492948</v>
      </c>
      <c r="AE322" s="58">
        <v>3343084</v>
      </c>
      <c r="AF322" s="58">
        <v>1160916</v>
      </c>
      <c r="AG322" s="58">
        <v>10857432</v>
      </c>
      <c r="AH322" s="58">
        <v>14497075</v>
      </c>
      <c r="AI322" s="59">
        <v>8040084</v>
      </c>
      <c r="AJ322" s="56">
        <v>25.41</v>
      </c>
      <c r="AK322" s="45">
        <v>15.61</v>
      </c>
      <c r="AL322" s="45">
        <v>7.14</v>
      </c>
      <c r="AM322" s="45">
        <v>5.8</v>
      </c>
      <c r="AN322" s="45">
        <v>0.63000000000000012</v>
      </c>
      <c r="AO322" s="60">
        <v>132</v>
      </c>
      <c r="AP322" s="56">
        <v>1.7400000000000002</v>
      </c>
      <c r="AQ322" s="45">
        <v>0.43000000000000005</v>
      </c>
      <c r="AR322" s="45">
        <v>0.57000000000000006</v>
      </c>
      <c r="AS322" s="45">
        <v>13.1</v>
      </c>
      <c r="AT322" s="60">
        <v>103180</v>
      </c>
    </row>
    <row r="323" spans="1:46" x14ac:dyDescent="0.2">
      <c r="A323" s="47" t="s">
        <v>731</v>
      </c>
      <c r="B323" s="47">
        <f t="shared" si="42"/>
        <v>322</v>
      </c>
      <c r="C323" s="35">
        <v>36</v>
      </c>
      <c r="D323" s="35">
        <v>2015</v>
      </c>
      <c r="E323" s="35" t="s">
        <v>413</v>
      </c>
      <c r="F323" s="35" t="s">
        <v>446</v>
      </c>
      <c r="G323" s="35">
        <v>464910</v>
      </c>
      <c r="H323" s="35">
        <v>2002</v>
      </c>
      <c r="I323" s="35">
        <v>13</v>
      </c>
      <c r="J323" s="35" t="s">
        <v>511</v>
      </c>
      <c r="K323" s="35">
        <v>2016</v>
      </c>
      <c r="L323" s="35">
        <v>2023</v>
      </c>
      <c r="M323" s="35" t="s">
        <v>187</v>
      </c>
      <c r="N323" s="35" t="s">
        <v>27</v>
      </c>
      <c r="O323" s="35">
        <v>0</v>
      </c>
      <c r="P323" s="55">
        <v>0</v>
      </c>
      <c r="Q323" s="53">
        <v>9265042</v>
      </c>
      <c r="R323" s="75">
        <v>668384</v>
      </c>
      <c r="S323" s="75">
        <v>19728</v>
      </c>
      <c r="T323" s="75">
        <v>369537</v>
      </c>
      <c r="U323" s="75">
        <v>1983387</v>
      </c>
      <c r="V323" s="75">
        <v>127837</v>
      </c>
      <c r="W323" s="54">
        <v>318575</v>
      </c>
      <c r="X323" s="53">
        <v>8009856</v>
      </c>
      <c r="Y323" s="75">
        <v>768460</v>
      </c>
      <c r="Z323" s="75">
        <v>2130525</v>
      </c>
      <c r="AA323" s="75">
        <v>1095193</v>
      </c>
      <c r="AB323" s="75">
        <v>6876384</v>
      </c>
      <c r="AC323" s="75">
        <v>4563490</v>
      </c>
      <c r="AD323" s="75">
        <v>15358</v>
      </c>
      <c r="AE323" s="75">
        <v>194245</v>
      </c>
      <c r="AF323" s="75">
        <v>99480</v>
      </c>
      <c r="AG323" s="75">
        <v>6267015</v>
      </c>
      <c r="AH323" s="75">
        <v>559544</v>
      </c>
      <c r="AI323" s="54">
        <v>609369</v>
      </c>
      <c r="AJ323" s="47">
        <v>7.07</v>
      </c>
      <c r="AK323" s="35">
        <v>3.9099999999999997</v>
      </c>
      <c r="AL323" s="35">
        <v>4.6099999999999994</v>
      </c>
      <c r="AM323" s="35">
        <v>2.57</v>
      </c>
      <c r="AN323" s="35">
        <v>3.03</v>
      </c>
      <c r="AO323" s="69">
        <v>34</v>
      </c>
      <c r="AP323" s="47">
        <v>1.1000000000000001</v>
      </c>
      <c r="AQ323" s="35">
        <v>0.92</v>
      </c>
      <c r="AR323" s="35">
        <v>0.08</v>
      </c>
      <c r="AS323" s="35">
        <v>29.27</v>
      </c>
      <c r="AT323" s="55">
        <v>58330</v>
      </c>
    </row>
    <row r="324" spans="1:46" x14ac:dyDescent="0.2">
      <c r="A324" s="47" t="s">
        <v>732</v>
      </c>
      <c r="B324" s="47">
        <f t="shared" si="42"/>
        <v>323</v>
      </c>
      <c r="C324" s="35">
        <v>36</v>
      </c>
      <c r="D324" s="35">
        <f>D323+1</f>
        <v>2016</v>
      </c>
      <c r="E324" s="35" t="s">
        <v>413</v>
      </c>
      <c r="F324" s="35" t="s">
        <v>446</v>
      </c>
      <c r="G324" s="35">
        <v>464910</v>
      </c>
      <c r="H324" s="35">
        <v>2002</v>
      </c>
      <c r="I324" s="35">
        <v>14</v>
      </c>
      <c r="J324" s="35" t="s">
        <v>511</v>
      </c>
      <c r="K324" s="35">
        <v>2016</v>
      </c>
      <c r="L324" s="35">
        <v>2023</v>
      </c>
      <c r="M324" s="35" t="s">
        <v>187</v>
      </c>
      <c r="N324" s="35" t="s">
        <v>27</v>
      </c>
      <c r="O324" s="35">
        <v>0</v>
      </c>
      <c r="P324" s="55">
        <v>1</v>
      </c>
      <c r="Q324" s="53">
        <v>11762689</v>
      </c>
      <c r="R324" s="75">
        <v>1548757</v>
      </c>
      <c r="S324" s="75">
        <v>659613</v>
      </c>
      <c r="T324" s="75">
        <v>1137348</v>
      </c>
      <c r="U324" s="75">
        <v>2920089</v>
      </c>
      <c r="V324" s="75">
        <v>1025926</v>
      </c>
      <c r="W324" s="54">
        <v>1071022</v>
      </c>
      <c r="X324" s="53">
        <v>9478936</v>
      </c>
      <c r="Y324" s="75">
        <v>1428073</v>
      </c>
      <c r="Z324" s="75">
        <v>1510326</v>
      </c>
      <c r="AA324" s="75">
        <v>1169893</v>
      </c>
      <c r="AB324" s="75">
        <v>8238198</v>
      </c>
      <c r="AC324" s="75">
        <v>5250418</v>
      </c>
      <c r="AD324" s="75">
        <v>16509</v>
      </c>
      <c r="AE324" s="75">
        <v>592758</v>
      </c>
      <c r="AF324" s="75">
        <v>122542</v>
      </c>
      <c r="AG324" s="75">
        <v>6856440</v>
      </c>
      <c r="AH324" s="75">
        <v>687762</v>
      </c>
      <c r="AI324" s="54">
        <v>1381758</v>
      </c>
      <c r="AJ324" s="47">
        <v>12.9</v>
      </c>
      <c r="AK324" s="35">
        <v>9.4700000000000006</v>
      </c>
      <c r="AL324" s="35">
        <v>12</v>
      </c>
      <c r="AM324" s="35">
        <v>46.190000000000005</v>
      </c>
      <c r="AN324" s="35">
        <v>1.47</v>
      </c>
      <c r="AO324" s="55">
        <v>35</v>
      </c>
      <c r="AP324" s="47">
        <v>1.2</v>
      </c>
      <c r="AQ324" s="35">
        <v>0.91</v>
      </c>
      <c r="AR324" s="35">
        <v>0.09</v>
      </c>
      <c r="AS324" s="35">
        <v>28.16</v>
      </c>
      <c r="AT324" s="55">
        <v>83430</v>
      </c>
    </row>
    <row r="325" spans="1:46" x14ac:dyDescent="0.2">
      <c r="A325" s="47" t="s">
        <v>733</v>
      </c>
      <c r="B325" s="47">
        <f t="shared" si="42"/>
        <v>324</v>
      </c>
      <c r="C325" s="35">
        <v>36</v>
      </c>
      <c r="D325" s="35">
        <f t="shared" ref="D325:D332" si="43">D324+1</f>
        <v>2017</v>
      </c>
      <c r="E325" s="35" t="s">
        <v>413</v>
      </c>
      <c r="F325" s="35" t="s">
        <v>446</v>
      </c>
      <c r="G325" s="35">
        <v>464910</v>
      </c>
      <c r="H325" s="35">
        <v>2002</v>
      </c>
      <c r="I325" s="35">
        <v>15</v>
      </c>
      <c r="J325" s="35" t="s">
        <v>511</v>
      </c>
      <c r="K325" s="35">
        <v>2016</v>
      </c>
      <c r="L325" s="35">
        <v>2023</v>
      </c>
      <c r="M325" s="35" t="s">
        <v>187</v>
      </c>
      <c r="N325" s="35" t="s">
        <v>27</v>
      </c>
      <c r="O325" s="35">
        <v>1</v>
      </c>
      <c r="P325" s="55">
        <v>1</v>
      </c>
      <c r="Q325" s="53">
        <v>14331640</v>
      </c>
      <c r="R325" s="75">
        <v>1226534</v>
      </c>
      <c r="S325" s="75">
        <v>340241</v>
      </c>
      <c r="T325" s="75">
        <v>622503</v>
      </c>
      <c r="U325" s="75">
        <v>3318480</v>
      </c>
      <c r="V325" s="75">
        <v>573425</v>
      </c>
      <c r="W325" s="54">
        <v>944272</v>
      </c>
      <c r="X325" s="53">
        <v>14413711</v>
      </c>
      <c r="Y325" s="75">
        <v>6915065</v>
      </c>
      <c r="Z325" s="75">
        <v>-1595536</v>
      </c>
      <c r="AA325" s="75">
        <v>1624764</v>
      </c>
      <c r="AB325" s="75">
        <v>12679002</v>
      </c>
      <c r="AC325" s="75">
        <v>7023219</v>
      </c>
      <c r="AD325" s="75">
        <v>12049</v>
      </c>
      <c r="AE325" s="75">
        <v>2866935</v>
      </c>
      <c r="AF325" s="75">
        <v>283091</v>
      </c>
      <c r="AG325" s="75">
        <v>6174661</v>
      </c>
      <c r="AH325" s="75">
        <v>782389</v>
      </c>
      <c r="AI325" s="54">
        <v>6504341</v>
      </c>
      <c r="AJ325" s="47">
        <v>8.34</v>
      </c>
      <c r="AK325" s="35">
        <v>4.2300000000000004</v>
      </c>
      <c r="AL325" s="35">
        <v>4.3199999999999994</v>
      </c>
      <c r="AM325" s="35">
        <v>4.92</v>
      </c>
      <c r="AN325" s="35">
        <v>0.18</v>
      </c>
      <c r="AO325" s="55">
        <v>50</v>
      </c>
      <c r="AP325" s="47">
        <v>2.0499999999999998</v>
      </c>
      <c r="AQ325" s="35">
        <v>0.89</v>
      </c>
      <c r="AR325" s="35">
        <v>0.11</v>
      </c>
      <c r="AS325" s="35">
        <v>28.27</v>
      </c>
      <c r="AT325" s="55">
        <v>66370</v>
      </c>
    </row>
    <row r="326" spans="1:46" x14ac:dyDescent="0.2">
      <c r="A326" s="47" t="s">
        <v>734</v>
      </c>
      <c r="B326" s="47">
        <f t="shared" si="42"/>
        <v>325</v>
      </c>
      <c r="C326" s="35">
        <v>36</v>
      </c>
      <c r="D326" s="35">
        <f t="shared" si="43"/>
        <v>2018</v>
      </c>
      <c r="E326" s="35" t="s">
        <v>413</v>
      </c>
      <c r="F326" s="35" t="s">
        <v>446</v>
      </c>
      <c r="G326" s="35">
        <v>464910</v>
      </c>
      <c r="H326" s="35">
        <v>2002</v>
      </c>
      <c r="I326" s="35">
        <v>16</v>
      </c>
      <c r="J326" s="35" t="s">
        <v>511</v>
      </c>
      <c r="K326" s="35">
        <v>2016</v>
      </c>
      <c r="L326" s="35">
        <v>2023</v>
      </c>
      <c r="M326" s="35" t="s">
        <v>187</v>
      </c>
      <c r="N326" s="35" t="s">
        <v>27</v>
      </c>
      <c r="O326" s="35">
        <v>2</v>
      </c>
      <c r="P326" s="55">
        <v>1</v>
      </c>
      <c r="Q326" s="53">
        <v>19708660</v>
      </c>
      <c r="R326" s="75">
        <v>1805125</v>
      </c>
      <c r="S326" s="75">
        <v>714935</v>
      </c>
      <c r="T326" s="75">
        <v>1185645</v>
      </c>
      <c r="U326" s="75">
        <v>5013246</v>
      </c>
      <c r="V326" s="75">
        <v>1065271</v>
      </c>
      <c r="W326" s="54">
        <v>1334415</v>
      </c>
      <c r="X326" s="53">
        <v>17558532</v>
      </c>
      <c r="Y326" s="75">
        <v>7630000</v>
      </c>
      <c r="Z326" s="75">
        <v>2209350</v>
      </c>
      <c r="AA326" s="75">
        <v>2073568</v>
      </c>
      <c r="AB326" s="75">
        <v>15369830</v>
      </c>
      <c r="AC326" s="75">
        <v>9341069</v>
      </c>
      <c r="AD326" s="75">
        <v>4146</v>
      </c>
      <c r="AE326" s="75">
        <v>1491564</v>
      </c>
      <c r="AF326" s="75">
        <v>435886</v>
      </c>
      <c r="AG326" s="75">
        <v>7056401</v>
      </c>
      <c r="AH326" s="75">
        <v>2120436</v>
      </c>
      <c r="AI326" s="54">
        <v>8313429</v>
      </c>
      <c r="AJ326" s="47">
        <v>9</v>
      </c>
      <c r="AK326" s="35">
        <v>5.91</v>
      </c>
      <c r="AL326" s="35">
        <v>6.75</v>
      </c>
      <c r="AM326" s="35">
        <v>9.370000000000001</v>
      </c>
      <c r="AN326" s="35">
        <v>0.49</v>
      </c>
      <c r="AO326" s="55">
        <v>54</v>
      </c>
      <c r="AP326" s="47">
        <v>2.1800000000000002</v>
      </c>
      <c r="AQ326" s="35">
        <v>0.77</v>
      </c>
      <c r="AR326" s="35">
        <v>0.23</v>
      </c>
      <c r="AS326" s="35">
        <v>39.15</v>
      </c>
      <c r="AT326" s="55">
        <v>92840</v>
      </c>
    </row>
    <row r="327" spans="1:46" x14ac:dyDescent="0.2">
      <c r="A327" s="47" t="s">
        <v>735</v>
      </c>
      <c r="B327" s="47">
        <f t="shared" si="42"/>
        <v>326</v>
      </c>
      <c r="C327" s="35">
        <v>36</v>
      </c>
      <c r="D327" s="35">
        <f t="shared" si="43"/>
        <v>2019</v>
      </c>
      <c r="E327" s="35" t="s">
        <v>413</v>
      </c>
      <c r="F327" s="35" t="s">
        <v>446</v>
      </c>
      <c r="G327" s="35">
        <v>464910</v>
      </c>
      <c r="H327" s="35">
        <v>2002</v>
      </c>
      <c r="I327" s="35">
        <v>17</v>
      </c>
      <c r="J327" s="35" t="s">
        <v>511</v>
      </c>
      <c r="K327" s="35">
        <v>2016</v>
      </c>
      <c r="L327" s="35">
        <v>2023</v>
      </c>
      <c r="M327" s="35" t="s">
        <v>187</v>
      </c>
      <c r="N327" s="35" t="s">
        <v>27</v>
      </c>
      <c r="O327" s="35">
        <v>3</v>
      </c>
      <c r="P327" s="55">
        <v>1</v>
      </c>
      <c r="Q327" s="53">
        <v>33530390</v>
      </c>
      <c r="R327" s="75">
        <v>2679305</v>
      </c>
      <c r="S327" s="75">
        <v>920349</v>
      </c>
      <c r="T327" s="75">
        <v>1459906</v>
      </c>
      <c r="U327" s="75">
        <v>8119021</v>
      </c>
      <c r="V327" s="75">
        <v>1408774</v>
      </c>
      <c r="W327" s="54">
        <v>2139748</v>
      </c>
      <c r="X327" s="53">
        <v>23011437</v>
      </c>
      <c r="Y327" s="75">
        <v>8550348</v>
      </c>
      <c r="Z327" s="75">
        <v>4197504</v>
      </c>
      <c r="AA327" s="75">
        <v>4347697</v>
      </c>
      <c r="AB327" s="75">
        <v>18368657</v>
      </c>
      <c r="AC327" s="75">
        <v>9200425</v>
      </c>
      <c r="AD327" s="75">
        <v>140556</v>
      </c>
      <c r="AE327" s="75">
        <v>1459750</v>
      </c>
      <c r="AF327" s="75">
        <v>726650</v>
      </c>
      <c r="AG327" s="75">
        <v>11036002</v>
      </c>
      <c r="AH327" s="75">
        <v>2057532</v>
      </c>
      <c r="AI327" s="54">
        <v>7332655</v>
      </c>
      <c r="AJ327" s="47">
        <v>7.9</v>
      </c>
      <c r="AK327" s="35">
        <v>4.3</v>
      </c>
      <c r="AL327" s="35">
        <v>6.34</v>
      </c>
      <c r="AM327" s="35">
        <v>10.76</v>
      </c>
      <c r="AN327" s="35">
        <v>0.66000000000000014</v>
      </c>
      <c r="AO327" s="55">
        <v>83</v>
      </c>
      <c r="AP327" s="47">
        <v>1.6600000000000001</v>
      </c>
      <c r="AQ327" s="35">
        <v>0.84000000000000008</v>
      </c>
      <c r="AR327" s="35">
        <v>0.16</v>
      </c>
      <c r="AS327" s="35">
        <v>23.56</v>
      </c>
      <c r="AT327" s="55">
        <v>97820</v>
      </c>
    </row>
    <row r="328" spans="1:46" x14ac:dyDescent="0.2">
      <c r="A328" s="47" t="s">
        <v>736</v>
      </c>
      <c r="B328" s="47">
        <f t="shared" si="42"/>
        <v>327</v>
      </c>
      <c r="C328" s="35">
        <v>36</v>
      </c>
      <c r="D328" s="35">
        <f t="shared" si="43"/>
        <v>2020</v>
      </c>
      <c r="E328" s="35" t="s">
        <v>413</v>
      </c>
      <c r="F328" s="35" t="s">
        <v>446</v>
      </c>
      <c r="G328" s="35">
        <v>464910</v>
      </c>
      <c r="H328" s="35">
        <v>2002</v>
      </c>
      <c r="I328" s="35">
        <v>18</v>
      </c>
      <c r="J328" s="35" t="s">
        <v>511</v>
      </c>
      <c r="K328" s="35">
        <v>2016</v>
      </c>
      <c r="L328" s="35">
        <v>2023</v>
      </c>
      <c r="M328" s="35" t="s">
        <v>187</v>
      </c>
      <c r="N328" s="35" t="s">
        <v>27</v>
      </c>
      <c r="O328" s="35">
        <v>4</v>
      </c>
      <c r="P328" s="55">
        <v>1</v>
      </c>
      <c r="Q328" s="53">
        <v>34160201</v>
      </c>
      <c r="R328" s="75">
        <v>2313810</v>
      </c>
      <c r="S328" s="75">
        <v>448207</v>
      </c>
      <c r="T328" s="75">
        <v>676301</v>
      </c>
      <c r="U328" s="75">
        <v>7934050</v>
      </c>
      <c r="V328" s="75">
        <v>607587</v>
      </c>
      <c r="W328" s="54">
        <v>2085716</v>
      </c>
      <c r="X328" s="53">
        <v>26345996</v>
      </c>
      <c r="Y328" s="75">
        <v>8630416</v>
      </c>
      <c r="Z328" s="75">
        <v>6081312</v>
      </c>
      <c r="AA328" s="75">
        <v>6443110</v>
      </c>
      <c r="AB328" s="75">
        <v>19694511</v>
      </c>
      <c r="AC328" s="75">
        <v>9458420</v>
      </c>
      <c r="AD328" s="75">
        <v>0</v>
      </c>
      <c r="AE328" s="75">
        <v>2107100</v>
      </c>
      <c r="AF328" s="75">
        <v>819567</v>
      </c>
      <c r="AG328" s="75">
        <v>12429739</v>
      </c>
      <c r="AH328" s="75">
        <v>3920457</v>
      </c>
      <c r="AI328" s="54">
        <v>7264772</v>
      </c>
      <c r="AJ328" s="47">
        <v>6.7</v>
      </c>
      <c r="AK328" s="35">
        <v>1.96</v>
      </c>
      <c r="AL328" s="35">
        <v>2.57</v>
      </c>
      <c r="AM328" s="35">
        <v>5.1899999999999995</v>
      </c>
      <c r="AN328" s="35">
        <v>0.95000000000000007</v>
      </c>
      <c r="AO328" s="55">
        <v>132</v>
      </c>
      <c r="AP328" s="47">
        <v>1.58</v>
      </c>
      <c r="AQ328" s="35">
        <v>0.76</v>
      </c>
      <c r="AR328" s="35">
        <v>0.24000000000000002</v>
      </c>
      <c r="AS328" s="35">
        <v>25.53</v>
      </c>
      <c r="AT328" s="55">
        <v>60110</v>
      </c>
    </row>
    <row r="329" spans="1:46" x14ac:dyDescent="0.2">
      <c r="A329" s="47" t="s">
        <v>737</v>
      </c>
      <c r="B329" s="47">
        <f t="shared" si="42"/>
        <v>328</v>
      </c>
      <c r="C329" s="35">
        <v>36</v>
      </c>
      <c r="D329" s="35">
        <f t="shared" si="43"/>
        <v>2021</v>
      </c>
      <c r="E329" s="35" t="s">
        <v>413</v>
      </c>
      <c r="F329" s="35" t="s">
        <v>446</v>
      </c>
      <c r="G329" s="35">
        <v>464910</v>
      </c>
      <c r="H329" s="35">
        <v>2002</v>
      </c>
      <c r="I329" s="35">
        <v>19</v>
      </c>
      <c r="J329" s="35" t="s">
        <v>511</v>
      </c>
      <c r="K329" s="35">
        <v>2016</v>
      </c>
      <c r="L329" s="35">
        <v>2023</v>
      </c>
      <c r="M329" s="35" t="s">
        <v>187</v>
      </c>
      <c r="N329" s="35" t="s">
        <v>27</v>
      </c>
      <c r="O329" s="35">
        <v>5</v>
      </c>
      <c r="P329" s="55">
        <v>1</v>
      </c>
      <c r="Q329" s="53">
        <v>29452773</v>
      </c>
      <c r="R329" s="75">
        <v>-857697</v>
      </c>
      <c r="S329" s="75">
        <v>-824142</v>
      </c>
      <c r="T329" s="75">
        <v>-894694</v>
      </c>
      <c r="U329" s="75">
        <v>4390074</v>
      </c>
      <c r="V329" s="75">
        <v>-1039995</v>
      </c>
      <c r="W329" s="54">
        <v>-787145</v>
      </c>
      <c r="X329" s="53">
        <v>37248722</v>
      </c>
      <c r="Y329" s="75">
        <v>16176251</v>
      </c>
      <c r="Z329" s="75">
        <v>6619532</v>
      </c>
      <c r="AA329" s="75">
        <v>17340300</v>
      </c>
      <c r="AB329" s="75">
        <v>19516613</v>
      </c>
      <c r="AC329" s="75">
        <v>5654343</v>
      </c>
      <c r="AD329" s="75">
        <v>0</v>
      </c>
      <c r="AE329" s="75">
        <v>4045092</v>
      </c>
      <c r="AF329" s="75">
        <v>1603004</v>
      </c>
      <c r="AG329" s="75">
        <v>9348150</v>
      </c>
      <c r="AH329" s="75">
        <v>9333531</v>
      </c>
      <c r="AI329" s="54">
        <v>10168463</v>
      </c>
      <c r="AJ329" s="47">
        <v>-2.88</v>
      </c>
      <c r="AK329" s="35">
        <v>-3</v>
      </c>
      <c r="AL329" s="35">
        <v>-2.4</v>
      </c>
      <c r="AM329" s="35">
        <v>-5.09</v>
      </c>
      <c r="AN329" s="35">
        <v>0.66000000000000014</v>
      </c>
      <c r="AO329" s="55">
        <v>159</v>
      </c>
      <c r="AP329" s="47">
        <v>2.09</v>
      </c>
      <c r="AQ329" s="35">
        <v>0.5</v>
      </c>
      <c r="AR329" s="35">
        <v>0.5</v>
      </c>
      <c r="AS329" s="35">
        <v>23.43</v>
      </c>
      <c r="AT329" s="55">
        <v>27610</v>
      </c>
    </row>
    <row r="330" spans="1:46" x14ac:dyDescent="0.2">
      <c r="A330" s="47" t="s">
        <v>738</v>
      </c>
      <c r="B330" s="47">
        <f t="shared" si="42"/>
        <v>329</v>
      </c>
      <c r="C330" s="35">
        <v>36</v>
      </c>
      <c r="D330" s="35">
        <f t="shared" si="43"/>
        <v>2022</v>
      </c>
      <c r="E330" s="35" t="s">
        <v>413</v>
      </c>
      <c r="F330" s="35" t="s">
        <v>446</v>
      </c>
      <c r="G330" s="35">
        <v>464910</v>
      </c>
      <c r="H330" s="35">
        <v>2002</v>
      </c>
      <c r="I330" s="35">
        <v>20</v>
      </c>
      <c r="J330" s="35" t="s">
        <v>511</v>
      </c>
      <c r="K330" s="35">
        <v>2016</v>
      </c>
      <c r="L330" s="35">
        <v>2023</v>
      </c>
      <c r="M330" s="35" t="s">
        <v>187</v>
      </c>
      <c r="N330" s="35" t="s">
        <v>27</v>
      </c>
      <c r="O330" s="35">
        <v>6</v>
      </c>
      <c r="P330" s="55">
        <v>1</v>
      </c>
      <c r="Q330" s="53">
        <v>47525141</v>
      </c>
      <c r="R330" s="75">
        <v>3562652</v>
      </c>
      <c r="S330" s="75">
        <v>879618</v>
      </c>
      <c r="T330" s="75">
        <v>1288780</v>
      </c>
      <c r="U330" s="75">
        <v>10260529</v>
      </c>
      <c r="V330" s="75">
        <v>1270153</v>
      </c>
      <c r="W330" s="54">
        <v>3153490</v>
      </c>
      <c r="X330" s="53">
        <v>42545470</v>
      </c>
      <c r="Y330" s="75">
        <v>17055869</v>
      </c>
      <c r="Z330" s="75">
        <v>8238245</v>
      </c>
      <c r="AA330" s="75">
        <v>17455796</v>
      </c>
      <c r="AB330" s="75">
        <v>24741090</v>
      </c>
      <c r="AC330" s="75">
        <v>8651860</v>
      </c>
      <c r="AD330" s="75">
        <v>122625</v>
      </c>
      <c r="AE330" s="75">
        <v>2345613</v>
      </c>
      <c r="AF330" s="75">
        <v>1883756</v>
      </c>
      <c r="AG330" s="75">
        <v>14856945</v>
      </c>
      <c r="AH330" s="75">
        <v>7698838</v>
      </c>
      <c r="AI330" s="54">
        <v>9884145</v>
      </c>
      <c r="AJ330" s="47">
        <v>7.44</v>
      </c>
      <c r="AK330" s="35">
        <v>2.69</v>
      </c>
      <c r="AL330" s="35">
        <v>3.03</v>
      </c>
      <c r="AM330" s="35">
        <v>5.1599999999999993</v>
      </c>
      <c r="AN330" s="35">
        <v>0.62000000000000011</v>
      </c>
      <c r="AO330" s="55">
        <v>168</v>
      </c>
      <c r="AP330" s="47">
        <v>1.6700000000000002</v>
      </c>
      <c r="AQ330" s="35">
        <v>0.66000000000000014</v>
      </c>
      <c r="AR330" s="35">
        <v>0.34</v>
      </c>
      <c r="AS330" s="35">
        <v>22</v>
      </c>
      <c r="AT330" s="55">
        <v>61070</v>
      </c>
    </row>
    <row r="331" spans="1:46" x14ac:dyDescent="0.2">
      <c r="A331" s="47" t="s">
        <v>739</v>
      </c>
      <c r="B331" s="47">
        <f t="shared" si="42"/>
        <v>330</v>
      </c>
      <c r="C331" s="35">
        <v>36</v>
      </c>
      <c r="D331" s="35">
        <f t="shared" si="43"/>
        <v>2023</v>
      </c>
      <c r="E331" s="35" t="s">
        <v>413</v>
      </c>
      <c r="F331" s="35" t="s">
        <v>446</v>
      </c>
      <c r="G331" s="35">
        <v>464910</v>
      </c>
      <c r="H331" s="35">
        <v>2002</v>
      </c>
      <c r="I331" s="35">
        <v>21</v>
      </c>
      <c r="J331" s="35" t="s">
        <v>511</v>
      </c>
      <c r="K331" s="35">
        <v>2016</v>
      </c>
      <c r="L331" s="35">
        <v>2023</v>
      </c>
      <c r="M331" s="35" t="s">
        <v>187</v>
      </c>
      <c r="N331" s="35" t="s">
        <v>27</v>
      </c>
      <c r="O331" s="35">
        <v>7</v>
      </c>
      <c r="P331" s="55">
        <v>1</v>
      </c>
      <c r="Q331" s="53">
        <v>76271066</v>
      </c>
      <c r="R331" s="75">
        <v>7437950</v>
      </c>
      <c r="S331" s="75">
        <v>2843111</v>
      </c>
      <c r="T331" s="75">
        <v>4643816</v>
      </c>
      <c r="U331" s="75">
        <v>16145087</v>
      </c>
      <c r="V331" s="75">
        <v>4027222</v>
      </c>
      <c r="W331" s="54">
        <v>5637245</v>
      </c>
      <c r="X331" s="53">
        <v>60107824</v>
      </c>
      <c r="Y331" s="75">
        <v>19459172</v>
      </c>
      <c r="Z331" s="75">
        <v>16306470</v>
      </c>
      <c r="AA331" s="75">
        <v>19776758</v>
      </c>
      <c r="AB331" s="75">
        <v>39828580</v>
      </c>
      <c r="AC331" s="75">
        <v>15610933</v>
      </c>
      <c r="AD331" s="75">
        <v>156729</v>
      </c>
      <c r="AE331" s="75">
        <v>2486891</v>
      </c>
      <c r="AF331" s="75">
        <v>2956835</v>
      </c>
      <c r="AG331" s="75">
        <v>28896570</v>
      </c>
      <c r="AH331" s="75">
        <v>7452786</v>
      </c>
      <c r="AI331" s="54">
        <v>10932010</v>
      </c>
      <c r="AJ331" s="47">
        <v>9.6999999999999993</v>
      </c>
      <c r="AK331" s="35">
        <v>6.06</v>
      </c>
      <c r="AL331" s="35">
        <v>7.73</v>
      </c>
      <c r="AM331" s="35">
        <v>14.61</v>
      </c>
      <c r="AN331" s="35">
        <v>0.97</v>
      </c>
      <c r="AO331" s="55">
        <v>198</v>
      </c>
      <c r="AP331" s="47">
        <v>1.3800000000000001</v>
      </c>
      <c r="AQ331" s="35">
        <v>0.79</v>
      </c>
      <c r="AR331" s="35">
        <v>0.21000000000000002</v>
      </c>
      <c r="AS331" s="35">
        <v>25.58</v>
      </c>
      <c r="AT331" s="55">
        <v>81540</v>
      </c>
    </row>
    <row r="332" spans="1:46" x14ac:dyDescent="0.2">
      <c r="A332" s="56" t="s">
        <v>740</v>
      </c>
      <c r="B332" s="56">
        <f t="shared" si="42"/>
        <v>331</v>
      </c>
      <c r="C332" s="45">
        <v>36</v>
      </c>
      <c r="D332" s="45">
        <f t="shared" si="43"/>
        <v>2024</v>
      </c>
      <c r="E332" s="45" t="s">
        <v>413</v>
      </c>
      <c r="F332" s="45" t="s">
        <v>446</v>
      </c>
      <c r="G332" s="45">
        <v>464910</v>
      </c>
      <c r="H332" s="45">
        <v>2002</v>
      </c>
      <c r="I332" s="45">
        <v>22</v>
      </c>
      <c r="J332" s="45" t="s">
        <v>511</v>
      </c>
      <c r="K332" s="45">
        <v>2016</v>
      </c>
      <c r="L332" s="45">
        <v>2023</v>
      </c>
      <c r="M332" s="45" t="s">
        <v>187</v>
      </c>
      <c r="N332" s="45" t="s">
        <v>27</v>
      </c>
      <c r="O332" s="45">
        <v>0</v>
      </c>
      <c r="P332" s="60">
        <v>0</v>
      </c>
      <c r="Q332" s="57">
        <v>141532391</v>
      </c>
      <c r="R332" s="58">
        <v>28070406</v>
      </c>
      <c r="S332" s="58">
        <v>16541282</v>
      </c>
      <c r="T332" s="58">
        <v>24240197</v>
      </c>
      <c r="U332" s="58">
        <v>41907400</v>
      </c>
      <c r="V332" s="58">
        <v>23178544</v>
      </c>
      <c r="W332" s="59">
        <v>20371491</v>
      </c>
      <c r="X332" s="57">
        <v>90989805</v>
      </c>
      <c r="Y332" s="58">
        <v>33150451</v>
      </c>
      <c r="Z332" s="58">
        <v>14875018</v>
      </c>
      <c r="AA332" s="58">
        <v>24728109</v>
      </c>
      <c r="AB332" s="58">
        <v>65079996</v>
      </c>
      <c r="AC332" s="58">
        <v>24633661</v>
      </c>
      <c r="AD332" s="58">
        <v>0</v>
      </c>
      <c r="AE332" s="58">
        <v>5676370</v>
      </c>
      <c r="AF332" s="58">
        <v>3846526</v>
      </c>
      <c r="AG332" s="58">
        <v>46667839</v>
      </c>
      <c r="AH332" s="58">
        <v>5749315</v>
      </c>
      <c r="AI332" s="59">
        <v>18412157</v>
      </c>
      <c r="AJ332" s="56">
        <v>19.71</v>
      </c>
      <c r="AK332" s="45">
        <v>17.02</v>
      </c>
      <c r="AL332" s="45">
        <v>26.64</v>
      </c>
      <c r="AM332" s="45">
        <v>49.9</v>
      </c>
      <c r="AN332" s="45">
        <v>0.62000000000000011</v>
      </c>
      <c r="AO332" s="70">
        <v>333</v>
      </c>
      <c r="AP332" s="56">
        <v>1.3900000000000001</v>
      </c>
      <c r="AQ332" s="45">
        <v>0.89</v>
      </c>
      <c r="AR332" s="45">
        <v>0.11</v>
      </c>
      <c r="AS332" s="45">
        <v>23.2</v>
      </c>
      <c r="AT332" s="60">
        <v>125850</v>
      </c>
    </row>
    <row r="333" spans="1:46" x14ac:dyDescent="0.2">
      <c r="A333" s="47" t="s">
        <v>741</v>
      </c>
      <c r="B333" s="47">
        <f t="shared" si="42"/>
        <v>332</v>
      </c>
      <c r="C333" s="35">
        <v>37</v>
      </c>
      <c r="D333" s="35">
        <v>2014</v>
      </c>
      <c r="E333" s="35" t="s">
        <v>388</v>
      </c>
      <c r="F333" s="35" t="s">
        <v>140</v>
      </c>
      <c r="G333" s="35">
        <v>562920</v>
      </c>
      <c r="H333" s="35">
        <v>1999</v>
      </c>
      <c r="I333" s="35">
        <v>15</v>
      </c>
      <c r="J333" s="35" t="s">
        <v>511</v>
      </c>
      <c r="K333" s="35">
        <v>2016</v>
      </c>
      <c r="L333" s="35">
        <v>2023</v>
      </c>
      <c r="M333" s="35" t="s">
        <v>742</v>
      </c>
      <c r="N333" s="35" t="s">
        <v>743</v>
      </c>
      <c r="O333" s="35">
        <v>0</v>
      </c>
      <c r="P333" s="55">
        <v>0</v>
      </c>
      <c r="Q333" s="53">
        <v>57833923</v>
      </c>
      <c r="R333" s="75">
        <v>23770</v>
      </c>
      <c r="S333" s="75">
        <v>755716</v>
      </c>
      <c r="T333" s="75">
        <v>-893602</v>
      </c>
      <c r="U333" s="75">
        <v>9735883</v>
      </c>
      <c r="V333" s="75">
        <v>1602499</v>
      </c>
      <c r="W333" s="54">
        <v>1673088</v>
      </c>
      <c r="X333" s="53">
        <v>62382920</v>
      </c>
      <c r="Y333" s="75">
        <v>19114017</v>
      </c>
      <c r="Z333" s="75">
        <v>15451784</v>
      </c>
      <c r="AA333" s="75">
        <v>22387280</v>
      </c>
      <c r="AB333" s="75">
        <v>39638820</v>
      </c>
      <c r="AC333" s="75">
        <v>28744220</v>
      </c>
      <c r="AD333" s="75">
        <v>1167779</v>
      </c>
      <c r="AE333" s="75">
        <v>4708546</v>
      </c>
      <c r="AF333" s="75">
        <v>821894</v>
      </c>
      <c r="AG333" s="75">
        <v>35083681</v>
      </c>
      <c r="AH333" s="75">
        <v>5943151</v>
      </c>
      <c r="AI333" s="54">
        <v>4555139</v>
      </c>
      <c r="AJ333" s="71">
        <v>0.04</v>
      </c>
      <c r="AK333" s="76">
        <v>-1.52</v>
      </c>
      <c r="AL333" s="76">
        <v>-1.43</v>
      </c>
      <c r="AM333" s="76">
        <v>3.9499999999999997</v>
      </c>
      <c r="AN333" s="76">
        <v>1.05</v>
      </c>
      <c r="AO333" s="61">
        <v>165</v>
      </c>
      <c r="AP333" s="71">
        <v>1.1300000000000001</v>
      </c>
      <c r="AQ333" s="76">
        <v>0.8600000000000001</v>
      </c>
      <c r="AR333" s="76">
        <v>0.14000000000000001</v>
      </c>
      <c r="AS333" s="76">
        <v>-2.62</v>
      </c>
      <c r="AT333" s="61">
        <v>59010</v>
      </c>
    </row>
    <row r="334" spans="1:46" x14ac:dyDescent="0.2">
      <c r="A334" s="47" t="s">
        <v>741</v>
      </c>
      <c r="B334" s="47">
        <f t="shared" si="42"/>
        <v>333</v>
      </c>
      <c r="C334" s="35">
        <v>37</v>
      </c>
      <c r="D334" s="35">
        <f>D333+1</f>
        <v>2015</v>
      </c>
      <c r="E334" s="35" t="s">
        <v>388</v>
      </c>
      <c r="F334" s="35" t="s">
        <v>140</v>
      </c>
      <c r="G334" s="35">
        <v>562920</v>
      </c>
      <c r="H334" s="35">
        <v>1999</v>
      </c>
      <c r="I334" s="35">
        <v>16</v>
      </c>
      <c r="J334" s="35" t="s">
        <v>511</v>
      </c>
      <c r="K334" s="35">
        <v>2016</v>
      </c>
      <c r="L334" s="35">
        <v>2023</v>
      </c>
      <c r="M334" s="35" t="s">
        <v>742</v>
      </c>
      <c r="N334" s="35" t="s">
        <v>743</v>
      </c>
      <c r="O334" s="35">
        <v>0</v>
      </c>
      <c r="P334" s="55">
        <v>0</v>
      </c>
      <c r="Q334" s="53">
        <v>59725526</v>
      </c>
      <c r="R334" s="75">
        <v>-2169106</v>
      </c>
      <c r="S334" s="75">
        <v>799518</v>
      </c>
      <c r="T334" s="75">
        <v>-4370742</v>
      </c>
      <c r="U334" s="75">
        <v>7845949</v>
      </c>
      <c r="V334" s="75">
        <v>1152283</v>
      </c>
      <c r="W334" s="54">
        <v>3001154</v>
      </c>
      <c r="X334" s="53">
        <v>67930511</v>
      </c>
      <c r="Y334" s="75">
        <v>19913534</v>
      </c>
      <c r="Z334" s="75">
        <v>9916300</v>
      </c>
      <c r="AA334" s="75">
        <v>26178318</v>
      </c>
      <c r="AB334" s="75">
        <v>41055628</v>
      </c>
      <c r="AC334" s="75">
        <v>30885251</v>
      </c>
      <c r="AD334" s="75">
        <v>976379</v>
      </c>
      <c r="AE334" s="75">
        <v>4835335</v>
      </c>
      <c r="AF334" s="75">
        <v>239764</v>
      </c>
      <c r="AG334" s="75">
        <v>28209301</v>
      </c>
      <c r="AH334" s="75">
        <v>18317372</v>
      </c>
      <c r="AI334" s="54">
        <v>12846327</v>
      </c>
      <c r="AJ334" s="71">
        <v>-3.59</v>
      </c>
      <c r="AK334" s="76">
        <v>-7.24</v>
      </c>
      <c r="AL334" s="76">
        <v>-6.4300000000000006</v>
      </c>
      <c r="AM334" s="76">
        <v>4.01</v>
      </c>
      <c r="AN334" s="76">
        <v>0.7400000000000001</v>
      </c>
      <c r="AO334" s="61">
        <v>175</v>
      </c>
      <c r="AP334" s="71">
        <v>1.46</v>
      </c>
      <c r="AQ334" s="76">
        <v>0.6100000000000001</v>
      </c>
      <c r="AR334" s="76">
        <v>0.39</v>
      </c>
      <c r="AS334" s="76">
        <v>-6.7700000000000005</v>
      </c>
      <c r="AT334" s="61">
        <v>44830</v>
      </c>
    </row>
    <row r="335" spans="1:46" x14ac:dyDescent="0.2">
      <c r="A335" s="47" t="s">
        <v>741</v>
      </c>
      <c r="B335" s="47">
        <f t="shared" si="42"/>
        <v>334</v>
      </c>
      <c r="C335" s="35">
        <v>37</v>
      </c>
      <c r="D335" s="35">
        <f t="shared" ref="D335:D342" si="44">D334+1</f>
        <v>2016</v>
      </c>
      <c r="E335" s="35" t="s">
        <v>388</v>
      </c>
      <c r="F335" s="35" t="s">
        <v>140</v>
      </c>
      <c r="G335" s="35">
        <v>562920</v>
      </c>
      <c r="H335" s="35">
        <v>1999</v>
      </c>
      <c r="I335" s="35">
        <v>17</v>
      </c>
      <c r="J335" s="35" t="s">
        <v>511</v>
      </c>
      <c r="K335" s="35">
        <v>2016</v>
      </c>
      <c r="L335" s="35">
        <v>2023</v>
      </c>
      <c r="M335" s="35" t="s">
        <v>742</v>
      </c>
      <c r="N335" s="35" t="s">
        <v>743</v>
      </c>
      <c r="O335" s="35">
        <v>0</v>
      </c>
      <c r="P335" s="55">
        <v>1</v>
      </c>
      <c r="Q335" s="53">
        <v>74864226</v>
      </c>
      <c r="R335" s="75">
        <v>-1166604</v>
      </c>
      <c r="S335" s="75">
        <v>2874454</v>
      </c>
      <c r="T335" s="75">
        <v>-2818409</v>
      </c>
      <c r="U335" s="75">
        <v>10521734</v>
      </c>
      <c r="V335" s="75">
        <v>4145393</v>
      </c>
      <c r="W335" s="54">
        <v>4526259</v>
      </c>
      <c r="X335" s="53">
        <v>58848148</v>
      </c>
      <c r="Y335" s="75">
        <v>14391874</v>
      </c>
      <c r="Z335" s="75">
        <v>-1218662</v>
      </c>
      <c r="AA335" s="75">
        <v>26423206</v>
      </c>
      <c r="AB335" s="75">
        <v>32137418</v>
      </c>
      <c r="AC335" s="75">
        <v>20564125</v>
      </c>
      <c r="AD335" s="75">
        <v>0</v>
      </c>
      <c r="AE335" s="75">
        <v>6993984</v>
      </c>
      <c r="AF335" s="75">
        <v>302101</v>
      </c>
      <c r="AG335" s="75">
        <v>30666359</v>
      </c>
      <c r="AH335" s="75">
        <v>12372403</v>
      </c>
      <c r="AI335" s="54">
        <v>1471059</v>
      </c>
      <c r="AJ335" s="71">
        <v>-1.52</v>
      </c>
      <c r="AK335" s="76">
        <v>-3.68</v>
      </c>
      <c r="AL335" s="76">
        <v>-4.79</v>
      </c>
      <c r="AM335" s="76">
        <v>19.97</v>
      </c>
      <c r="AN335" s="76">
        <v>0.4</v>
      </c>
      <c r="AO335" s="61">
        <v>201</v>
      </c>
      <c r="AP335" s="71">
        <v>1.05</v>
      </c>
      <c r="AQ335" s="76">
        <v>0.71000000000000008</v>
      </c>
      <c r="AR335" s="76">
        <v>0.29000000000000004</v>
      </c>
      <c r="AS335" s="76">
        <v>-1.23</v>
      </c>
      <c r="AT335" s="61">
        <v>52350</v>
      </c>
    </row>
    <row r="336" spans="1:46" x14ac:dyDescent="0.2">
      <c r="A336" s="47" t="s">
        <v>741</v>
      </c>
      <c r="B336" s="47">
        <f t="shared" si="42"/>
        <v>335</v>
      </c>
      <c r="C336" s="35">
        <v>37</v>
      </c>
      <c r="D336" s="35">
        <f t="shared" si="44"/>
        <v>2017</v>
      </c>
      <c r="E336" s="35" t="s">
        <v>388</v>
      </c>
      <c r="F336" s="35" t="s">
        <v>140</v>
      </c>
      <c r="G336" s="35">
        <v>562920</v>
      </c>
      <c r="H336" s="35">
        <v>1999</v>
      </c>
      <c r="I336" s="35">
        <v>18</v>
      </c>
      <c r="J336" s="35" t="s">
        <v>511</v>
      </c>
      <c r="K336" s="35">
        <v>2016</v>
      </c>
      <c r="L336" s="35">
        <v>2023</v>
      </c>
      <c r="M336" s="35" t="s">
        <v>742</v>
      </c>
      <c r="N336" s="35" t="s">
        <v>743</v>
      </c>
      <c r="O336" s="35">
        <v>1</v>
      </c>
      <c r="P336" s="55">
        <v>1</v>
      </c>
      <c r="Q336" s="53">
        <v>86698313</v>
      </c>
      <c r="R336" s="75">
        <v>3942762</v>
      </c>
      <c r="S336" s="75">
        <v>3727232</v>
      </c>
      <c r="T336" s="75">
        <v>1569933</v>
      </c>
      <c r="U336" s="75">
        <v>16269013</v>
      </c>
      <c r="V336" s="75">
        <v>2828937</v>
      </c>
      <c r="W336" s="54">
        <v>6100061</v>
      </c>
      <c r="X336" s="53">
        <v>94867893</v>
      </c>
      <c r="Y336" s="75">
        <v>30645150</v>
      </c>
      <c r="Z336" s="75">
        <v>1142938</v>
      </c>
      <c r="AA336" s="75">
        <v>53837090</v>
      </c>
      <c r="AB336" s="75">
        <v>40792827</v>
      </c>
      <c r="AC336" s="75">
        <v>16654081</v>
      </c>
      <c r="AD336" s="75">
        <v>0</v>
      </c>
      <c r="AE336" s="75">
        <v>7536864</v>
      </c>
      <c r="AF336" s="75">
        <v>3169707</v>
      </c>
      <c r="AG336" s="75">
        <v>42177520</v>
      </c>
      <c r="AH336" s="75">
        <v>17929673</v>
      </c>
      <c r="AI336" s="54">
        <v>-1384693</v>
      </c>
      <c r="AJ336" s="71">
        <v>4.3199999999999994</v>
      </c>
      <c r="AK336" s="76">
        <v>1.7200000000000002</v>
      </c>
      <c r="AL336" s="76">
        <v>1.6500000000000001</v>
      </c>
      <c r="AM336" s="76">
        <v>12.16</v>
      </c>
      <c r="AN336" s="76">
        <v>0.28000000000000003</v>
      </c>
      <c r="AO336" s="61">
        <v>215</v>
      </c>
      <c r="AP336" s="71">
        <v>0.97</v>
      </c>
      <c r="AQ336" s="76">
        <v>0.70000000000000007</v>
      </c>
      <c r="AR336" s="76">
        <v>0.30000000000000004</v>
      </c>
      <c r="AS336" s="76">
        <v>-2.8</v>
      </c>
      <c r="AT336" s="61">
        <v>75670</v>
      </c>
    </row>
    <row r="337" spans="1:46" x14ac:dyDescent="0.2">
      <c r="A337" s="47" t="s">
        <v>741</v>
      </c>
      <c r="B337" s="47">
        <f t="shared" si="42"/>
        <v>336</v>
      </c>
      <c r="C337" s="35">
        <v>37</v>
      </c>
      <c r="D337" s="35">
        <f t="shared" si="44"/>
        <v>2018</v>
      </c>
      <c r="E337" s="35" t="s">
        <v>388</v>
      </c>
      <c r="F337" s="35" t="s">
        <v>140</v>
      </c>
      <c r="G337" s="35">
        <v>562920</v>
      </c>
      <c r="H337" s="35">
        <v>1999</v>
      </c>
      <c r="I337" s="35">
        <v>19</v>
      </c>
      <c r="J337" s="35" t="s">
        <v>511</v>
      </c>
      <c r="K337" s="35">
        <v>2016</v>
      </c>
      <c r="L337" s="35">
        <v>2023</v>
      </c>
      <c r="M337" s="35" t="s">
        <v>742</v>
      </c>
      <c r="N337" s="35" t="s">
        <v>743</v>
      </c>
      <c r="O337" s="35">
        <v>2</v>
      </c>
      <c r="P337" s="55">
        <v>1</v>
      </c>
      <c r="Q337" s="53">
        <v>88885824</v>
      </c>
      <c r="R337" s="75">
        <v>-979397</v>
      </c>
      <c r="S337" s="75">
        <v>3266959</v>
      </c>
      <c r="T337" s="75">
        <v>-3602358</v>
      </c>
      <c r="U337" s="75">
        <v>18308723</v>
      </c>
      <c r="V337" s="75">
        <v>2963107</v>
      </c>
      <c r="W337" s="54">
        <v>5889920</v>
      </c>
      <c r="X337" s="53">
        <v>102183333</v>
      </c>
      <c r="Y337" s="75">
        <v>31412109</v>
      </c>
      <c r="Z337" s="75">
        <v>-3158469</v>
      </c>
      <c r="AA337" s="75">
        <v>52248266</v>
      </c>
      <c r="AB337" s="75">
        <v>49679659</v>
      </c>
      <c r="AC337" s="75">
        <v>18512863</v>
      </c>
      <c r="AD337" s="75">
        <v>60000</v>
      </c>
      <c r="AE337" s="75">
        <v>13449843</v>
      </c>
      <c r="AF337" s="75">
        <v>9165258</v>
      </c>
      <c r="AG337" s="75">
        <v>44222569</v>
      </c>
      <c r="AH337" s="75">
        <v>16554290</v>
      </c>
      <c r="AI337" s="54">
        <v>5457090</v>
      </c>
      <c r="AJ337" s="71">
        <v>-1.04</v>
      </c>
      <c r="AK337" s="76">
        <v>-3.8299999999999996</v>
      </c>
      <c r="AL337" s="76">
        <v>-3.53</v>
      </c>
      <c r="AM337" s="76">
        <v>10.4</v>
      </c>
      <c r="AN337" s="76">
        <v>0.33000000000000007</v>
      </c>
      <c r="AO337" s="61">
        <v>215</v>
      </c>
      <c r="AP337" s="71">
        <v>1.1200000000000001</v>
      </c>
      <c r="AQ337" s="76">
        <v>0.73000000000000009</v>
      </c>
      <c r="AR337" s="76">
        <v>0.27</v>
      </c>
      <c r="AS337" s="76">
        <v>-4.45</v>
      </c>
      <c r="AT337" s="61">
        <v>85160</v>
      </c>
    </row>
    <row r="338" spans="1:46" x14ac:dyDescent="0.2">
      <c r="A338" s="47" t="s">
        <v>741</v>
      </c>
      <c r="B338" s="47">
        <f t="shared" si="42"/>
        <v>337</v>
      </c>
      <c r="C338" s="35">
        <v>37</v>
      </c>
      <c r="D338" s="35">
        <f t="shared" si="44"/>
        <v>2019</v>
      </c>
      <c r="E338" s="35" t="s">
        <v>388</v>
      </c>
      <c r="F338" s="35" t="s">
        <v>140</v>
      </c>
      <c r="G338" s="35">
        <v>562920</v>
      </c>
      <c r="H338" s="35">
        <v>1999</v>
      </c>
      <c r="I338" s="35">
        <v>20</v>
      </c>
      <c r="J338" s="35" t="s">
        <v>511</v>
      </c>
      <c r="K338" s="35">
        <v>2016</v>
      </c>
      <c r="L338" s="35">
        <v>2023</v>
      </c>
      <c r="M338" s="35" t="s">
        <v>742</v>
      </c>
      <c r="N338" s="35" t="s">
        <v>743</v>
      </c>
      <c r="O338" s="35">
        <v>3</v>
      </c>
      <c r="P338" s="55">
        <v>1</v>
      </c>
      <c r="Q338" s="53">
        <v>91820524</v>
      </c>
      <c r="R338" s="75">
        <v>4510583</v>
      </c>
      <c r="S338" s="75">
        <v>3524498</v>
      </c>
      <c r="T338" s="75">
        <v>1014338</v>
      </c>
      <c r="U338" s="75">
        <v>18024716</v>
      </c>
      <c r="V338" s="75">
        <v>4237839</v>
      </c>
      <c r="W338" s="54">
        <v>7020743</v>
      </c>
      <c r="X338" s="53">
        <v>107760495</v>
      </c>
      <c r="Y338" s="75">
        <v>32286608</v>
      </c>
      <c r="Z338" s="75">
        <v>10388572</v>
      </c>
      <c r="AA338" s="75">
        <v>58981889</v>
      </c>
      <c r="AB338" s="75">
        <v>48513697</v>
      </c>
      <c r="AC338" s="75">
        <v>18807049</v>
      </c>
      <c r="AD338" s="75">
        <v>65000</v>
      </c>
      <c r="AE338" s="75">
        <v>10105484</v>
      </c>
      <c r="AF338" s="75">
        <v>8828548</v>
      </c>
      <c r="AG338" s="75">
        <v>52226643</v>
      </c>
      <c r="AH338" s="75">
        <v>13628033</v>
      </c>
      <c r="AI338" s="54">
        <v>-3712946</v>
      </c>
      <c r="AJ338" s="71">
        <v>4.5999999999999996</v>
      </c>
      <c r="AK338" s="76">
        <v>1.03</v>
      </c>
      <c r="AL338" s="76">
        <v>0.94000000000000006</v>
      </c>
      <c r="AM338" s="76">
        <v>10.92</v>
      </c>
      <c r="AN338" s="76">
        <v>0.63000000000000012</v>
      </c>
      <c r="AO338" s="61">
        <v>216</v>
      </c>
      <c r="AP338" s="71">
        <v>0.93</v>
      </c>
      <c r="AQ338" s="76">
        <v>0.79</v>
      </c>
      <c r="AR338" s="76">
        <v>0.21000000000000002</v>
      </c>
      <c r="AS338" s="76">
        <v>-4.25</v>
      </c>
      <c r="AT338" s="61">
        <v>83450</v>
      </c>
    </row>
    <row r="339" spans="1:46" x14ac:dyDescent="0.2">
      <c r="A339" s="47" t="s">
        <v>741</v>
      </c>
      <c r="B339" s="47">
        <f t="shared" si="42"/>
        <v>338</v>
      </c>
      <c r="C339" s="35">
        <v>37</v>
      </c>
      <c r="D339" s="35">
        <f t="shared" si="44"/>
        <v>2020</v>
      </c>
      <c r="E339" s="35" t="s">
        <v>388</v>
      </c>
      <c r="F339" s="35" t="s">
        <v>140</v>
      </c>
      <c r="G339" s="35">
        <v>562920</v>
      </c>
      <c r="H339" s="35">
        <v>1999</v>
      </c>
      <c r="I339" s="35">
        <v>21</v>
      </c>
      <c r="J339" s="35" t="s">
        <v>511</v>
      </c>
      <c r="K339" s="35">
        <v>2016</v>
      </c>
      <c r="L339" s="35">
        <v>2023</v>
      </c>
      <c r="M339" s="35" t="s">
        <v>742</v>
      </c>
      <c r="N339" s="35" t="s">
        <v>743</v>
      </c>
      <c r="O339" s="35">
        <v>4</v>
      </c>
      <c r="P339" s="55">
        <v>1</v>
      </c>
      <c r="Q339" s="53">
        <v>56715706</v>
      </c>
      <c r="R339" s="75">
        <v>2704496</v>
      </c>
      <c r="S339" s="75">
        <v>-6442337</v>
      </c>
      <c r="T339" s="75">
        <v>-379463</v>
      </c>
      <c r="U339" s="75">
        <v>13723947</v>
      </c>
      <c r="V339" s="75">
        <v>-7307875</v>
      </c>
      <c r="W339" s="54">
        <v>-3358378</v>
      </c>
      <c r="X339" s="53">
        <v>117091719</v>
      </c>
      <c r="Y339" s="75">
        <v>25377225</v>
      </c>
      <c r="Z339" s="75">
        <v>44837014</v>
      </c>
      <c r="AA339" s="75">
        <v>63424777</v>
      </c>
      <c r="AB339" s="75">
        <v>53449999</v>
      </c>
      <c r="AC339" s="75">
        <v>16166450</v>
      </c>
      <c r="AD339" s="75">
        <v>65000</v>
      </c>
      <c r="AE339" s="75">
        <v>17713975</v>
      </c>
      <c r="AF339" s="75">
        <v>992493</v>
      </c>
      <c r="AG339" s="75">
        <v>40314125</v>
      </c>
      <c r="AH339" s="75">
        <v>49915532</v>
      </c>
      <c r="AI339" s="54">
        <v>13135874</v>
      </c>
      <c r="AJ339" s="71">
        <v>4.08</v>
      </c>
      <c r="AK339" s="76">
        <v>-0.57000000000000006</v>
      </c>
      <c r="AL339" s="76">
        <v>-0.32000000000000006</v>
      </c>
      <c r="AM339" s="76">
        <v>-25.39</v>
      </c>
      <c r="AN339" s="76">
        <v>2.46</v>
      </c>
      <c r="AO339" s="61">
        <v>173</v>
      </c>
      <c r="AP339" s="71">
        <v>1.33</v>
      </c>
      <c r="AQ339" s="76">
        <v>0.45</v>
      </c>
      <c r="AR339" s="76">
        <v>0.55000000000000004</v>
      </c>
      <c r="AS339" s="76">
        <v>-2.25</v>
      </c>
      <c r="AT339" s="61">
        <v>79330</v>
      </c>
    </row>
    <row r="340" spans="1:46" x14ac:dyDescent="0.2">
      <c r="A340" s="47" t="s">
        <v>741</v>
      </c>
      <c r="B340" s="47">
        <f t="shared" si="42"/>
        <v>339</v>
      </c>
      <c r="C340" s="35">
        <v>37</v>
      </c>
      <c r="D340" s="35">
        <f t="shared" si="44"/>
        <v>2021</v>
      </c>
      <c r="E340" s="35" t="s">
        <v>388</v>
      </c>
      <c r="F340" s="35" t="s">
        <v>140</v>
      </c>
      <c r="G340" s="35">
        <v>562920</v>
      </c>
      <c r="H340" s="35">
        <v>1999</v>
      </c>
      <c r="I340" s="35">
        <v>22</v>
      </c>
      <c r="J340" s="35" t="s">
        <v>511</v>
      </c>
      <c r="K340" s="35">
        <v>2016</v>
      </c>
      <c r="L340" s="35">
        <v>2023</v>
      </c>
      <c r="M340" s="35" t="s">
        <v>742</v>
      </c>
      <c r="N340" s="35" t="s">
        <v>743</v>
      </c>
      <c r="O340" s="35">
        <v>5</v>
      </c>
      <c r="P340" s="55">
        <v>1</v>
      </c>
      <c r="Q340" s="53">
        <v>67567495</v>
      </c>
      <c r="R340" s="75">
        <v>1644698</v>
      </c>
      <c r="S340" s="75">
        <v>-1238462</v>
      </c>
      <c r="T340" s="75">
        <v>-1705642</v>
      </c>
      <c r="U340" s="75">
        <v>12920993</v>
      </c>
      <c r="V340" s="75">
        <v>-757846</v>
      </c>
      <c r="W340" s="54">
        <v>2111878</v>
      </c>
      <c r="X340" s="53">
        <v>114157430</v>
      </c>
      <c r="Y340" s="75">
        <v>24526028</v>
      </c>
      <c r="Z340" s="75">
        <v>45212844</v>
      </c>
      <c r="AA340" s="75">
        <v>64066627</v>
      </c>
      <c r="AB340" s="75">
        <v>49920930</v>
      </c>
      <c r="AC340" s="75">
        <v>18009963</v>
      </c>
      <c r="AD340" s="75">
        <v>222091</v>
      </c>
      <c r="AE340" s="75">
        <v>11051509</v>
      </c>
      <c r="AF340" s="75">
        <v>310487</v>
      </c>
      <c r="AG340" s="75">
        <v>43921090</v>
      </c>
      <c r="AH340" s="75">
        <v>45026356</v>
      </c>
      <c r="AI340" s="54">
        <v>5999840</v>
      </c>
      <c r="AJ340" s="71">
        <v>2.27</v>
      </c>
      <c r="AK340" s="76">
        <v>-2.36</v>
      </c>
      <c r="AL340" s="76">
        <v>-1.49</v>
      </c>
      <c r="AM340" s="76">
        <v>-5.05</v>
      </c>
      <c r="AN340" s="76">
        <v>2.29</v>
      </c>
      <c r="AO340" s="61">
        <v>179</v>
      </c>
      <c r="AP340" s="71">
        <v>1.1400000000000001</v>
      </c>
      <c r="AQ340" s="76">
        <v>0.49</v>
      </c>
      <c r="AR340" s="76">
        <v>0.51</v>
      </c>
      <c r="AS340" s="76">
        <v>-4.8499999999999996</v>
      </c>
      <c r="AT340" s="61">
        <v>72180</v>
      </c>
    </row>
    <row r="341" spans="1:46" x14ac:dyDescent="0.2">
      <c r="A341" s="47" t="s">
        <v>741</v>
      </c>
      <c r="B341" s="47">
        <f t="shared" si="42"/>
        <v>340</v>
      </c>
      <c r="C341" s="35">
        <v>37</v>
      </c>
      <c r="D341" s="35">
        <f t="shared" si="44"/>
        <v>2022</v>
      </c>
      <c r="E341" s="35" t="s">
        <v>388</v>
      </c>
      <c r="F341" s="35" t="s">
        <v>140</v>
      </c>
      <c r="G341" s="35">
        <v>562920</v>
      </c>
      <c r="H341" s="35">
        <v>1999</v>
      </c>
      <c r="I341" s="35">
        <v>23</v>
      </c>
      <c r="J341" s="35" t="s">
        <v>511</v>
      </c>
      <c r="K341" s="35">
        <v>2016</v>
      </c>
      <c r="L341" s="35">
        <v>2023</v>
      </c>
      <c r="M341" s="35" t="s">
        <v>742</v>
      </c>
      <c r="N341" s="35" t="s">
        <v>743</v>
      </c>
      <c r="O341" s="35">
        <v>6</v>
      </c>
      <c r="P341" s="55">
        <v>1</v>
      </c>
      <c r="Q341" s="53">
        <v>82631878</v>
      </c>
      <c r="R341" s="75">
        <v>3708062</v>
      </c>
      <c r="S341" s="75">
        <v>1143064</v>
      </c>
      <c r="T341" s="75">
        <v>524123</v>
      </c>
      <c r="U341" s="75">
        <v>15564942</v>
      </c>
      <c r="V341" s="75">
        <v>2091098</v>
      </c>
      <c r="W341" s="54">
        <v>4327003</v>
      </c>
      <c r="X341" s="53">
        <v>128096716</v>
      </c>
      <c r="Y341" s="75">
        <v>27401207</v>
      </c>
      <c r="Z341" s="75">
        <v>33493727</v>
      </c>
      <c r="AA341" s="75">
        <v>65673216</v>
      </c>
      <c r="AB341" s="75">
        <v>62144257</v>
      </c>
      <c r="AC341" s="75">
        <v>20667851</v>
      </c>
      <c r="AD341" s="75">
        <v>648797</v>
      </c>
      <c r="AE341" s="75">
        <v>17212451</v>
      </c>
      <c r="AF341" s="75">
        <v>589465</v>
      </c>
      <c r="AG341" s="75">
        <v>58594513</v>
      </c>
      <c r="AH341" s="75">
        <v>41209155</v>
      </c>
      <c r="AI341" s="54">
        <v>3549744</v>
      </c>
      <c r="AJ341" s="71">
        <v>4.22</v>
      </c>
      <c r="AK341" s="76">
        <v>0.60000000000000009</v>
      </c>
      <c r="AL341" s="76">
        <v>0.41000000000000003</v>
      </c>
      <c r="AM341" s="76">
        <v>4.17</v>
      </c>
      <c r="AN341" s="76">
        <v>1.85</v>
      </c>
      <c r="AO341" s="61">
        <v>190</v>
      </c>
      <c r="AP341" s="71">
        <v>1.06</v>
      </c>
      <c r="AQ341" s="76">
        <v>0.59</v>
      </c>
      <c r="AR341" s="76">
        <v>0.41000000000000003</v>
      </c>
      <c r="AS341" s="76">
        <v>-5.6499999999999995</v>
      </c>
      <c r="AT341" s="61">
        <v>81920</v>
      </c>
    </row>
    <row r="342" spans="1:46" x14ac:dyDescent="0.2">
      <c r="A342" s="56" t="s">
        <v>741</v>
      </c>
      <c r="B342" s="56">
        <f t="shared" si="42"/>
        <v>341</v>
      </c>
      <c r="C342" s="45">
        <v>37</v>
      </c>
      <c r="D342" s="45">
        <f t="shared" si="44"/>
        <v>2023</v>
      </c>
      <c r="E342" s="45" t="s">
        <v>388</v>
      </c>
      <c r="F342" s="45" t="s">
        <v>140</v>
      </c>
      <c r="G342" s="45">
        <v>562920</v>
      </c>
      <c r="H342" s="45">
        <v>1999</v>
      </c>
      <c r="I342" s="45">
        <v>24</v>
      </c>
      <c r="J342" s="45" t="s">
        <v>511</v>
      </c>
      <c r="K342" s="45">
        <v>2016</v>
      </c>
      <c r="L342" s="45">
        <v>2023</v>
      </c>
      <c r="M342" s="45" t="s">
        <v>742</v>
      </c>
      <c r="N342" s="45" t="s">
        <v>743</v>
      </c>
      <c r="O342" s="45">
        <v>7</v>
      </c>
      <c r="P342" s="60">
        <v>1</v>
      </c>
      <c r="Q342" s="57">
        <v>94750395</v>
      </c>
      <c r="R342" s="58">
        <v>3326528</v>
      </c>
      <c r="S342" s="58">
        <v>760890</v>
      </c>
      <c r="T342" s="58">
        <v>192273</v>
      </c>
      <c r="U342" s="58">
        <v>17524738</v>
      </c>
      <c r="V342" s="58">
        <v>1567833</v>
      </c>
      <c r="W342" s="59">
        <v>3895145</v>
      </c>
      <c r="X342" s="57">
        <v>147281709</v>
      </c>
      <c r="Y342" s="58">
        <v>27459357</v>
      </c>
      <c r="Z342" s="58">
        <v>29276236</v>
      </c>
      <c r="AA342" s="58">
        <v>72075972</v>
      </c>
      <c r="AB342" s="58">
        <v>74832663</v>
      </c>
      <c r="AC342" s="58">
        <v>23278615</v>
      </c>
      <c r="AD342" s="58">
        <v>729078</v>
      </c>
      <c r="AE342" s="58">
        <v>18391501</v>
      </c>
      <c r="AF342" s="58">
        <v>487603</v>
      </c>
      <c r="AG342" s="58">
        <v>80218647</v>
      </c>
      <c r="AH342" s="58">
        <v>38919897</v>
      </c>
      <c r="AI342" s="59">
        <v>-5385984</v>
      </c>
      <c r="AJ342" s="72">
        <v>3.27</v>
      </c>
      <c r="AK342" s="73">
        <v>0.19</v>
      </c>
      <c r="AL342" s="73">
        <v>0.13</v>
      </c>
      <c r="AM342" s="73">
        <v>2.77</v>
      </c>
      <c r="AN342" s="73">
        <v>1.7400000000000002</v>
      </c>
      <c r="AO342" s="62">
        <v>192</v>
      </c>
      <c r="AP342" s="72">
        <v>0.93</v>
      </c>
      <c r="AQ342" s="73">
        <v>0.67000000000000015</v>
      </c>
      <c r="AR342" s="73">
        <v>0.33000000000000007</v>
      </c>
      <c r="AS342" s="73">
        <v>-6.28</v>
      </c>
      <c r="AT342" s="62">
        <v>91270</v>
      </c>
    </row>
    <row r="343" spans="1:46" x14ac:dyDescent="0.2">
      <c r="A343" s="47" t="s">
        <v>744</v>
      </c>
      <c r="B343" s="47">
        <f t="shared" si="42"/>
        <v>342</v>
      </c>
      <c r="C343" s="35">
        <v>38</v>
      </c>
      <c r="D343" s="35">
        <v>2014</v>
      </c>
      <c r="E343" s="35" t="s">
        <v>388</v>
      </c>
      <c r="F343" s="35" t="s">
        <v>446</v>
      </c>
      <c r="G343" s="35">
        <v>310000</v>
      </c>
      <c r="H343" s="35">
        <v>2001</v>
      </c>
      <c r="I343" s="35">
        <v>13</v>
      </c>
      <c r="J343" s="35" t="s">
        <v>390</v>
      </c>
      <c r="K343" s="35">
        <v>2016</v>
      </c>
      <c r="L343" s="35">
        <v>2019</v>
      </c>
      <c r="M343" s="35" t="s">
        <v>424</v>
      </c>
      <c r="N343" s="35" t="s">
        <v>27</v>
      </c>
      <c r="O343" s="35">
        <v>0</v>
      </c>
      <c r="P343" s="55">
        <v>0</v>
      </c>
      <c r="Q343" s="53">
        <v>9037472</v>
      </c>
      <c r="R343" s="75">
        <v>1053588</v>
      </c>
      <c r="S343" s="75">
        <v>70124</v>
      </c>
      <c r="T343" s="75">
        <v>443998</v>
      </c>
      <c r="U343" s="75">
        <v>2667916</v>
      </c>
      <c r="V343" s="75">
        <v>375472</v>
      </c>
      <c r="W343" s="54">
        <v>679714</v>
      </c>
      <c r="X343" s="53">
        <v>4435420</v>
      </c>
      <c r="Y343" s="75">
        <v>1524734</v>
      </c>
      <c r="Z343" s="75">
        <v>-531085</v>
      </c>
      <c r="AA343" s="75">
        <v>826775</v>
      </c>
      <c r="AB343" s="75">
        <v>3405976</v>
      </c>
      <c r="AC343" s="75">
        <v>1632071</v>
      </c>
      <c r="AD343" s="75">
        <v>0</v>
      </c>
      <c r="AE343" s="75">
        <v>531085</v>
      </c>
      <c r="AF343" s="75">
        <v>195124</v>
      </c>
      <c r="AG343" s="75">
        <v>2217084</v>
      </c>
      <c r="AH343" s="75">
        <v>3839</v>
      </c>
      <c r="AI343" s="54">
        <v>1188892</v>
      </c>
      <c r="AJ343" s="47">
        <v>11.46</v>
      </c>
      <c r="AK343" s="35">
        <v>4.83</v>
      </c>
      <c r="AL343" s="35">
        <v>10.01</v>
      </c>
      <c r="AM343" s="35">
        <v>4.5999999999999996</v>
      </c>
      <c r="AN343" s="35">
        <v>0</v>
      </c>
      <c r="AO343" s="55">
        <v>43</v>
      </c>
      <c r="AP343" s="47">
        <v>1.54</v>
      </c>
      <c r="AQ343" s="35">
        <v>1</v>
      </c>
      <c r="AR343" s="35">
        <v>0</v>
      </c>
      <c r="AS343" s="35">
        <v>9.370000000000001</v>
      </c>
      <c r="AT343" s="55">
        <v>62040</v>
      </c>
    </row>
    <row r="344" spans="1:46" x14ac:dyDescent="0.2">
      <c r="A344" s="47" t="s">
        <v>745</v>
      </c>
      <c r="B344" s="47">
        <f t="shared" si="42"/>
        <v>343</v>
      </c>
      <c r="C344" s="35">
        <v>38</v>
      </c>
      <c r="D344" s="35">
        <f>D343+1</f>
        <v>2015</v>
      </c>
      <c r="E344" s="35" t="s">
        <v>388</v>
      </c>
      <c r="F344" s="35" t="s">
        <v>446</v>
      </c>
      <c r="G344" s="35">
        <v>310000</v>
      </c>
      <c r="H344" s="35">
        <v>2001</v>
      </c>
      <c r="I344" s="35">
        <v>14</v>
      </c>
      <c r="J344" s="35" t="s">
        <v>390</v>
      </c>
      <c r="K344" s="35">
        <v>2016</v>
      </c>
      <c r="L344" s="35">
        <v>2019</v>
      </c>
      <c r="M344" s="35" t="s">
        <v>424</v>
      </c>
      <c r="N344" s="35" t="s">
        <v>27</v>
      </c>
      <c r="O344" s="35">
        <v>0</v>
      </c>
      <c r="P344" s="55">
        <v>0</v>
      </c>
      <c r="Q344" s="53">
        <v>8843496</v>
      </c>
      <c r="R344" s="75">
        <v>983226</v>
      </c>
      <c r="S344" s="75">
        <v>63721</v>
      </c>
      <c r="T344" s="75">
        <v>377831</v>
      </c>
      <c r="U344" s="75">
        <v>2623649</v>
      </c>
      <c r="V344" s="75">
        <v>348779</v>
      </c>
      <c r="W344" s="54">
        <v>669116</v>
      </c>
      <c r="X344" s="53">
        <v>4515721</v>
      </c>
      <c r="Y344" s="75">
        <v>1588454</v>
      </c>
      <c r="Z344" s="75">
        <v>-685783</v>
      </c>
      <c r="AA344" s="75">
        <v>427520</v>
      </c>
      <c r="AB344" s="75">
        <v>3886479</v>
      </c>
      <c r="AC344" s="75">
        <v>1765660</v>
      </c>
      <c r="AD344" s="75">
        <v>0</v>
      </c>
      <c r="AE344" s="75">
        <v>685783</v>
      </c>
      <c r="AF344" s="75">
        <v>150022</v>
      </c>
      <c r="AG344" s="75">
        <v>2240679</v>
      </c>
      <c r="AH344" s="75">
        <v>534</v>
      </c>
      <c r="AI344" s="54">
        <v>1645800</v>
      </c>
      <c r="AJ344" s="47">
        <v>10.92</v>
      </c>
      <c r="AK344" s="35">
        <v>4.2</v>
      </c>
      <c r="AL344" s="35">
        <v>8.370000000000001</v>
      </c>
      <c r="AM344" s="35">
        <v>4.01</v>
      </c>
      <c r="AN344" s="35">
        <v>0</v>
      </c>
      <c r="AO344" s="55">
        <v>43</v>
      </c>
      <c r="AP344" s="47">
        <v>1.7300000000000002</v>
      </c>
      <c r="AQ344" s="35">
        <v>1</v>
      </c>
      <c r="AR344" s="35">
        <v>0</v>
      </c>
      <c r="AS344" s="35">
        <v>14.239999999999998</v>
      </c>
      <c r="AT344" s="55">
        <v>61020</v>
      </c>
    </row>
    <row r="345" spans="1:46" x14ac:dyDescent="0.2">
      <c r="A345" s="47" t="s">
        <v>746</v>
      </c>
      <c r="B345" s="47">
        <f t="shared" si="42"/>
        <v>344</v>
      </c>
      <c r="C345" s="35">
        <v>38</v>
      </c>
      <c r="D345" s="35">
        <f t="shared" ref="D345:D352" si="45">D344+1</f>
        <v>2016</v>
      </c>
      <c r="E345" s="35" t="s">
        <v>388</v>
      </c>
      <c r="F345" s="35" t="s">
        <v>446</v>
      </c>
      <c r="G345" s="35">
        <v>310000</v>
      </c>
      <c r="H345" s="35">
        <v>2001</v>
      </c>
      <c r="I345" s="35">
        <v>15</v>
      </c>
      <c r="J345" s="35" t="s">
        <v>390</v>
      </c>
      <c r="K345" s="35">
        <v>2016</v>
      </c>
      <c r="L345" s="35">
        <v>2019</v>
      </c>
      <c r="M345" s="35" t="s">
        <v>424</v>
      </c>
      <c r="N345" s="35" t="s">
        <v>27</v>
      </c>
      <c r="O345" s="35">
        <v>0</v>
      </c>
      <c r="P345" s="55">
        <v>1</v>
      </c>
      <c r="Q345" s="53">
        <v>8778927</v>
      </c>
      <c r="R345" s="75">
        <v>950669</v>
      </c>
      <c r="S345" s="75">
        <v>139747</v>
      </c>
      <c r="T345" s="75">
        <v>474817</v>
      </c>
      <c r="U345" s="75">
        <v>2597244</v>
      </c>
      <c r="V345" s="75">
        <v>400062</v>
      </c>
      <c r="W345" s="54">
        <v>615599</v>
      </c>
      <c r="X345" s="53">
        <v>7675728</v>
      </c>
      <c r="Y345" s="75">
        <v>2736655</v>
      </c>
      <c r="Z345" s="75">
        <v>975924</v>
      </c>
      <c r="AA345" s="75">
        <v>3410761</v>
      </c>
      <c r="AB345" s="75">
        <v>4096225</v>
      </c>
      <c r="AC345" s="75">
        <v>1534206</v>
      </c>
      <c r="AD345" s="75">
        <v>0</v>
      </c>
      <c r="AE345" s="75">
        <v>1206298</v>
      </c>
      <c r="AF345" s="75">
        <v>110974</v>
      </c>
      <c r="AG345" s="75">
        <v>2569676</v>
      </c>
      <c r="AH345" s="75">
        <v>1661712</v>
      </c>
      <c r="AI345" s="54">
        <v>1526549</v>
      </c>
      <c r="AJ345" s="47">
        <v>10.58</v>
      </c>
      <c r="AK345" s="35">
        <v>5.28</v>
      </c>
      <c r="AL345" s="35">
        <v>6.1899999999999995</v>
      </c>
      <c r="AM345" s="35">
        <v>5.1099999999999994</v>
      </c>
      <c r="AN345" s="35">
        <v>0.8</v>
      </c>
      <c r="AO345" s="55">
        <v>43</v>
      </c>
      <c r="AP345" s="47">
        <v>1.59</v>
      </c>
      <c r="AQ345" s="35">
        <v>0.6100000000000001</v>
      </c>
      <c r="AR345" s="35">
        <v>0.39</v>
      </c>
      <c r="AS345" s="35">
        <v>12.1</v>
      </c>
      <c r="AT345" s="55">
        <v>60400</v>
      </c>
    </row>
    <row r="346" spans="1:46" x14ac:dyDescent="0.2">
      <c r="A346" s="47" t="s">
        <v>747</v>
      </c>
      <c r="B346" s="47">
        <f t="shared" si="42"/>
        <v>345</v>
      </c>
      <c r="C346" s="35">
        <v>38</v>
      </c>
      <c r="D346" s="35">
        <f t="shared" si="45"/>
        <v>2017</v>
      </c>
      <c r="E346" s="35" t="s">
        <v>388</v>
      </c>
      <c r="F346" s="35" t="s">
        <v>446</v>
      </c>
      <c r="G346" s="35">
        <v>310000</v>
      </c>
      <c r="H346" s="35">
        <v>2001</v>
      </c>
      <c r="I346" s="35">
        <v>16</v>
      </c>
      <c r="J346" s="35" t="s">
        <v>390</v>
      </c>
      <c r="K346" s="35">
        <v>2016</v>
      </c>
      <c r="L346" s="35">
        <v>2019</v>
      </c>
      <c r="M346" s="35" t="s">
        <v>424</v>
      </c>
      <c r="N346" s="35" t="s">
        <v>27</v>
      </c>
      <c r="O346" s="35">
        <v>1</v>
      </c>
      <c r="P346" s="55">
        <v>1</v>
      </c>
      <c r="Q346" s="53">
        <v>8179419</v>
      </c>
      <c r="R346" s="75">
        <v>919773</v>
      </c>
      <c r="S346" s="75">
        <v>157395</v>
      </c>
      <c r="T346" s="75">
        <v>429462</v>
      </c>
      <c r="U346" s="75">
        <v>2643642</v>
      </c>
      <c r="V346" s="75">
        <v>358460</v>
      </c>
      <c r="W346" s="54">
        <v>647706</v>
      </c>
      <c r="X346" s="53">
        <v>7568698</v>
      </c>
      <c r="Y346" s="75">
        <v>2894050</v>
      </c>
      <c r="Z346" s="75">
        <v>391509</v>
      </c>
      <c r="AA346" s="75">
        <v>3072383</v>
      </c>
      <c r="AB346" s="75">
        <v>4372307</v>
      </c>
      <c r="AC346" s="75">
        <v>1676934</v>
      </c>
      <c r="AD346" s="75">
        <v>0</v>
      </c>
      <c r="AE346" s="75">
        <v>1279602</v>
      </c>
      <c r="AF346" s="75">
        <v>105529</v>
      </c>
      <c r="AG346" s="75">
        <v>2773121</v>
      </c>
      <c r="AH346" s="75">
        <v>1150389</v>
      </c>
      <c r="AI346" s="54">
        <v>1599186</v>
      </c>
      <c r="AJ346" s="47">
        <v>11.01</v>
      </c>
      <c r="AK346" s="35">
        <v>5.14</v>
      </c>
      <c r="AL346" s="35">
        <v>5.67</v>
      </c>
      <c r="AM346" s="35">
        <v>5.44</v>
      </c>
      <c r="AN346" s="35">
        <v>0.57999999999999996</v>
      </c>
      <c r="AO346" s="55">
        <v>44</v>
      </c>
      <c r="AP346" s="47">
        <v>1.58</v>
      </c>
      <c r="AQ346" s="35">
        <v>0.71000000000000008</v>
      </c>
      <c r="AR346" s="35">
        <v>0.29000000000000004</v>
      </c>
      <c r="AS346" s="35">
        <v>13.29</v>
      </c>
      <c r="AT346" s="55">
        <v>60080</v>
      </c>
    </row>
    <row r="347" spans="1:46" x14ac:dyDescent="0.2">
      <c r="A347" s="47" t="s">
        <v>748</v>
      </c>
      <c r="B347" s="47">
        <f t="shared" si="42"/>
        <v>346</v>
      </c>
      <c r="C347" s="35">
        <v>38</v>
      </c>
      <c r="D347" s="35">
        <f t="shared" si="45"/>
        <v>2018</v>
      </c>
      <c r="E347" s="35" t="s">
        <v>388</v>
      </c>
      <c r="F347" s="35" t="s">
        <v>446</v>
      </c>
      <c r="G347" s="35">
        <v>310000</v>
      </c>
      <c r="H347" s="35">
        <v>2001</v>
      </c>
      <c r="I347" s="35">
        <v>17</v>
      </c>
      <c r="J347" s="35" t="s">
        <v>390</v>
      </c>
      <c r="K347" s="35">
        <v>2016</v>
      </c>
      <c r="L347" s="35">
        <v>2019</v>
      </c>
      <c r="M347" s="35" t="s">
        <v>424</v>
      </c>
      <c r="N347" s="35" t="s">
        <v>27</v>
      </c>
      <c r="O347" s="35">
        <v>2</v>
      </c>
      <c r="P347" s="55">
        <v>1</v>
      </c>
      <c r="Q347" s="53">
        <v>7636978</v>
      </c>
      <c r="R347" s="75">
        <v>624482</v>
      </c>
      <c r="S347" s="75">
        <v>-53413</v>
      </c>
      <c r="T347" s="75">
        <v>117103</v>
      </c>
      <c r="U347" s="75">
        <v>2392951</v>
      </c>
      <c r="V347" s="75">
        <v>56694</v>
      </c>
      <c r="W347" s="54">
        <v>453966</v>
      </c>
      <c r="X347" s="53">
        <v>6530884</v>
      </c>
      <c r="Y347" s="75">
        <v>2840637</v>
      </c>
      <c r="Z347" s="75">
        <v>349760</v>
      </c>
      <c r="AA347" s="75">
        <v>2689112</v>
      </c>
      <c r="AB347" s="75">
        <v>3757588</v>
      </c>
      <c r="AC347" s="75">
        <v>1553942</v>
      </c>
      <c r="AD347" s="75">
        <v>0</v>
      </c>
      <c r="AE347" s="75">
        <v>810240</v>
      </c>
      <c r="AF347" s="75">
        <v>108919</v>
      </c>
      <c r="AG347" s="75">
        <v>2884776</v>
      </c>
      <c r="AH347" s="75">
        <v>194</v>
      </c>
      <c r="AI347" s="54">
        <v>872812</v>
      </c>
      <c r="AJ347" s="47">
        <v>8</v>
      </c>
      <c r="AK347" s="35">
        <v>1.5</v>
      </c>
      <c r="AL347" s="35">
        <v>1.7900000000000003</v>
      </c>
      <c r="AM347" s="35">
        <v>-1.8800000000000001</v>
      </c>
      <c r="AN347" s="35">
        <v>0.41000000000000003</v>
      </c>
      <c r="AO347" s="55">
        <v>45</v>
      </c>
      <c r="AP347" s="47">
        <v>1.3</v>
      </c>
      <c r="AQ347" s="35">
        <v>1</v>
      </c>
      <c r="AR347" s="35">
        <v>0</v>
      </c>
      <c r="AS347" s="35">
        <v>19.23</v>
      </c>
      <c r="AT347" s="55">
        <v>53180</v>
      </c>
    </row>
    <row r="348" spans="1:46" x14ac:dyDescent="0.2">
      <c r="A348" s="47" t="s">
        <v>749</v>
      </c>
      <c r="B348" s="47">
        <f t="shared" si="42"/>
        <v>347</v>
      </c>
      <c r="C348" s="35">
        <v>38</v>
      </c>
      <c r="D348" s="35">
        <f t="shared" si="45"/>
        <v>2019</v>
      </c>
      <c r="E348" s="35" t="s">
        <v>388</v>
      </c>
      <c r="F348" s="35" t="s">
        <v>446</v>
      </c>
      <c r="G348" s="35">
        <v>310000</v>
      </c>
      <c r="H348" s="35">
        <v>2001</v>
      </c>
      <c r="I348" s="35">
        <v>18</v>
      </c>
      <c r="J348" s="35" t="s">
        <v>390</v>
      </c>
      <c r="K348" s="35">
        <v>2016</v>
      </c>
      <c r="L348" s="35">
        <v>2019</v>
      </c>
      <c r="M348" s="35" t="s">
        <v>424</v>
      </c>
      <c r="N348" s="35" t="s">
        <v>27</v>
      </c>
      <c r="O348" s="35">
        <v>3</v>
      </c>
      <c r="P348" s="55">
        <v>1</v>
      </c>
      <c r="Q348" s="53">
        <v>6509989</v>
      </c>
      <c r="R348" s="75">
        <v>3503</v>
      </c>
      <c r="S348" s="75">
        <v>-490674</v>
      </c>
      <c r="T348" s="75">
        <v>-484717</v>
      </c>
      <c r="U348" s="75">
        <v>1722040</v>
      </c>
      <c r="V348" s="75">
        <v>-538046</v>
      </c>
      <c r="W348" s="54">
        <v>-2454</v>
      </c>
      <c r="X348" s="53">
        <v>5433187</v>
      </c>
      <c r="Y348" s="75">
        <v>2349962</v>
      </c>
      <c r="Z348" s="75">
        <v>375668</v>
      </c>
      <c r="AA348" s="75">
        <v>2271701</v>
      </c>
      <c r="AB348" s="75">
        <v>3118996</v>
      </c>
      <c r="AC348" s="75">
        <v>1293851</v>
      </c>
      <c r="AD348" s="75">
        <v>0</v>
      </c>
      <c r="AE348" s="75">
        <v>263221</v>
      </c>
      <c r="AF348" s="75">
        <v>120052</v>
      </c>
      <c r="AG348" s="75">
        <v>2213967</v>
      </c>
      <c r="AH348" s="75">
        <v>265</v>
      </c>
      <c r="AI348" s="54">
        <v>905029</v>
      </c>
      <c r="AJ348" s="47">
        <v>0.05</v>
      </c>
      <c r="AK348" s="35">
        <v>-7.34</v>
      </c>
      <c r="AL348" s="35">
        <v>-8.92</v>
      </c>
      <c r="AM348" s="35">
        <v>-20.88</v>
      </c>
      <c r="AN348" s="35">
        <v>0.27</v>
      </c>
      <c r="AO348" s="55">
        <v>43</v>
      </c>
      <c r="AP348" s="47">
        <v>1.41</v>
      </c>
      <c r="AQ348" s="35">
        <v>1</v>
      </c>
      <c r="AR348" s="35">
        <v>0</v>
      </c>
      <c r="AS348" s="35">
        <v>21.75</v>
      </c>
      <c r="AT348" s="55">
        <v>40050</v>
      </c>
    </row>
    <row r="349" spans="1:46" x14ac:dyDescent="0.2">
      <c r="A349" s="47" t="s">
        <v>750</v>
      </c>
      <c r="B349" s="47">
        <f t="shared" si="42"/>
        <v>348</v>
      </c>
      <c r="C349" s="35">
        <v>38</v>
      </c>
      <c r="D349" s="35">
        <f t="shared" si="45"/>
        <v>2020</v>
      </c>
      <c r="E349" s="35" t="s">
        <v>388</v>
      </c>
      <c r="F349" s="35" t="s">
        <v>446</v>
      </c>
      <c r="G349" s="35">
        <v>310000</v>
      </c>
      <c r="H349" s="35">
        <v>2001</v>
      </c>
      <c r="I349" s="35">
        <v>19</v>
      </c>
      <c r="J349" s="35" t="s">
        <v>390</v>
      </c>
      <c r="K349" s="35">
        <v>2016</v>
      </c>
      <c r="L349" s="35">
        <v>2019</v>
      </c>
      <c r="M349" s="35" t="s">
        <v>424</v>
      </c>
      <c r="N349" s="35" t="s">
        <v>27</v>
      </c>
      <c r="O349" s="35">
        <v>0</v>
      </c>
      <c r="P349" s="55">
        <v>0</v>
      </c>
      <c r="Q349" s="53">
        <v>6342940</v>
      </c>
      <c r="R349" s="75">
        <v>174294</v>
      </c>
      <c r="S349" s="75">
        <v>96661</v>
      </c>
      <c r="T349" s="75">
        <v>174294</v>
      </c>
      <c r="U349" s="75">
        <v>1792914</v>
      </c>
      <c r="V349" s="75">
        <v>136912</v>
      </c>
      <c r="W349" s="54">
        <v>96661</v>
      </c>
      <c r="X349" s="53">
        <v>8128611</v>
      </c>
      <c r="Y349" s="75">
        <v>2446622</v>
      </c>
      <c r="Z349" s="75">
        <v>699345</v>
      </c>
      <c r="AA349" s="75">
        <v>2324435</v>
      </c>
      <c r="AB349" s="75">
        <v>5730697</v>
      </c>
      <c r="AC349" s="75">
        <v>2479671</v>
      </c>
      <c r="AD349" s="75">
        <v>82861</v>
      </c>
      <c r="AE349" s="75">
        <v>1539544</v>
      </c>
      <c r="AF349" s="75">
        <v>162238</v>
      </c>
      <c r="AG349" s="75">
        <v>3038303</v>
      </c>
      <c r="AH349" s="75">
        <v>1666307</v>
      </c>
      <c r="AI349" s="54">
        <v>2692394</v>
      </c>
      <c r="AJ349" s="47">
        <v>2.67</v>
      </c>
      <c r="AK349" s="35">
        <v>2.67</v>
      </c>
      <c r="AL349" s="35">
        <v>2.14</v>
      </c>
      <c r="AM349" s="35">
        <v>3.9499999999999997</v>
      </c>
      <c r="AN349" s="35">
        <v>0.92</v>
      </c>
      <c r="AO349" s="55">
        <v>44</v>
      </c>
      <c r="AP349" s="47">
        <v>1.8900000000000001</v>
      </c>
      <c r="AQ349" s="35">
        <v>0.65000000000000013</v>
      </c>
      <c r="AR349" s="35">
        <v>0.35000000000000003</v>
      </c>
      <c r="AS349" s="35">
        <v>29.130000000000003</v>
      </c>
      <c r="AT349" s="55">
        <v>40750</v>
      </c>
    </row>
    <row r="350" spans="1:46" x14ac:dyDescent="0.2">
      <c r="A350" s="47" t="s">
        <v>751</v>
      </c>
      <c r="B350" s="47">
        <f t="shared" si="42"/>
        <v>349</v>
      </c>
      <c r="C350" s="35">
        <v>38</v>
      </c>
      <c r="D350" s="35">
        <f t="shared" si="45"/>
        <v>2021</v>
      </c>
      <c r="E350" s="35" t="s">
        <v>388</v>
      </c>
      <c r="F350" s="35" t="s">
        <v>446</v>
      </c>
      <c r="G350" s="35">
        <v>310000</v>
      </c>
      <c r="H350" s="35">
        <v>2001</v>
      </c>
      <c r="I350" s="35">
        <v>20</v>
      </c>
      <c r="J350" s="35" t="s">
        <v>390</v>
      </c>
      <c r="K350" s="35">
        <v>2016</v>
      </c>
      <c r="L350" s="35">
        <v>2019</v>
      </c>
      <c r="M350" s="35" t="s">
        <v>424</v>
      </c>
      <c r="N350" s="35" t="s">
        <v>27</v>
      </c>
      <c r="O350" s="35">
        <v>0</v>
      </c>
      <c r="P350" s="55">
        <v>0</v>
      </c>
      <c r="Q350" s="53">
        <v>7310723</v>
      </c>
      <c r="R350" s="75">
        <v>-437011</v>
      </c>
      <c r="S350" s="75">
        <v>-399737</v>
      </c>
      <c r="T350" s="75">
        <v>-437011</v>
      </c>
      <c r="U350" s="75">
        <v>1589051</v>
      </c>
      <c r="V350" s="75">
        <v>-502122</v>
      </c>
      <c r="W350" s="54">
        <v>-399737</v>
      </c>
      <c r="X350" s="53">
        <v>8110543</v>
      </c>
      <c r="Y350" s="75">
        <v>2049576</v>
      </c>
      <c r="Z350" s="75">
        <v>1560848</v>
      </c>
      <c r="AA350" s="75">
        <v>2905193</v>
      </c>
      <c r="AB350" s="75">
        <v>5131433</v>
      </c>
      <c r="AC350" s="75">
        <v>2054346</v>
      </c>
      <c r="AD350" s="75">
        <v>0</v>
      </c>
      <c r="AE350" s="75">
        <v>1528666</v>
      </c>
      <c r="AF350" s="75">
        <v>158762</v>
      </c>
      <c r="AG350" s="75">
        <v>2495283</v>
      </c>
      <c r="AH350" s="75">
        <v>2585496</v>
      </c>
      <c r="AI350" s="54">
        <v>2636150</v>
      </c>
      <c r="AJ350" s="47">
        <v>-5.85</v>
      </c>
      <c r="AK350" s="35">
        <v>-5.85</v>
      </c>
      <c r="AL350" s="35">
        <v>-5.39</v>
      </c>
      <c r="AM350" s="35">
        <v>-19.5</v>
      </c>
      <c r="AN350" s="35">
        <v>1.51</v>
      </c>
      <c r="AO350" s="55">
        <v>45</v>
      </c>
      <c r="AP350" s="47">
        <v>2.06</v>
      </c>
      <c r="AQ350" s="35">
        <v>0.49</v>
      </c>
      <c r="AR350" s="35">
        <v>0.51</v>
      </c>
      <c r="AS350" s="35">
        <v>22.91</v>
      </c>
      <c r="AT350" s="55">
        <v>35310</v>
      </c>
    </row>
    <row r="351" spans="1:46" x14ac:dyDescent="0.2">
      <c r="A351" s="47" t="s">
        <v>752</v>
      </c>
      <c r="B351" s="47">
        <f t="shared" si="42"/>
        <v>350</v>
      </c>
      <c r="C351" s="35">
        <v>38</v>
      </c>
      <c r="D351" s="35">
        <f t="shared" si="45"/>
        <v>2022</v>
      </c>
      <c r="E351" s="35" t="s">
        <v>388</v>
      </c>
      <c r="F351" s="35" t="s">
        <v>446</v>
      </c>
      <c r="G351" s="35">
        <v>310000</v>
      </c>
      <c r="H351" s="35">
        <v>2001</v>
      </c>
      <c r="I351" s="35">
        <v>21</v>
      </c>
      <c r="J351" s="35" t="s">
        <v>390</v>
      </c>
      <c r="K351" s="35">
        <v>2016</v>
      </c>
      <c r="L351" s="35">
        <v>2019</v>
      </c>
      <c r="M351" s="35" t="s">
        <v>424</v>
      </c>
      <c r="N351" s="35" t="s">
        <v>27</v>
      </c>
      <c r="O351" s="35">
        <v>0</v>
      </c>
      <c r="P351" s="55">
        <v>0</v>
      </c>
      <c r="Q351" s="53">
        <v>6608314</v>
      </c>
      <c r="R351" s="75">
        <v>-889617</v>
      </c>
      <c r="S351" s="75">
        <v>-821727</v>
      </c>
      <c r="T351" s="75">
        <v>-1008499</v>
      </c>
      <c r="U351" s="75">
        <v>1127869</v>
      </c>
      <c r="V351" s="75">
        <v>-1067786</v>
      </c>
      <c r="W351" s="54">
        <v>-702845</v>
      </c>
      <c r="X351" s="53">
        <v>7677271</v>
      </c>
      <c r="Y351" s="75">
        <v>1874396</v>
      </c>
      <c r="Z351" s="75">
        <v>2663014</v>
      </c>
      <c r="AA351" s="75">
        <v>3427588</v>
      </c>
      <c r="AB351" s="75">
        <v>4199793</v>
      </c>
      <c r="AC351" s="75">
        <v>2209785</v>
      </c>
      <c r="AD351" s="75">
        <v>907</v>
      </c>
      <c r="AE351" s="75">
        <v>137830</v>
      </c>
      <c r="AF351" s="75">
        <v>193836</v>
      </c>
      <c r="AG351" s="75">
        <v>2284762</v>
      </c>
      <c r="AH351" s="75">
        <v>2394134</v>
      </c>
      <c r="AI351" s="54">
        <v>1915031</v>
      </c>
      <c r="AJ351" s="47">
        <v>-12.950000000000001</v>
      </c>
      <c r="AK351" s="35">
        <v>-14.69</v>
      </c>
      <c r="AL351" s="35">
        <v>-13.139999999999999</v>
      </c>
      <c r="AM351" s="35">
        <v>-43.839999999999996</v>
      </c>
      <c r="AN351" s="35">
        <v>1.49</v>
      </c>
      <c r="AO351" s="55">
        <v>42</v>
      </c>
      <c r="AP351" s="47">
        <v>1.84</v>
      </c>
      <c r="AQ351" s="35">
        <v>0.49</v>
      </c>
      <c r="AR351" s="35">
        <v>0.51</v>
      </c>
      <c r="AS351" s="35">
        <v>25.23</v>
      </c>
      <c r="AT351" s="55">
        <v>26850</v>
      </c>
    </row>
    <row r="352" spans="1:46" x14ac:dyDescent="0.2">
      <c r="A352" s="56" t="s">
        <v>753</v>
      </c>
      <c r="B352" s="56">
        <f t="shared" si="42"/>
        <v>351</v>
      </c>
      <c r="C352" s="45">
        <v>38</v>
      </c>
      <c r="D352" s="45">
        <f t="shared" si="45"/>
        <v>2023</v>
      </c>
      <c r="E352" s="45" t="s">
        <v>388</v>
      </c>
      <c r="F352" s="45" t="s">
        <v>446</v>
      </c>
      <c r="G352" s="45">
        <v>310000</v>
      </c>
      <c r="H352" s="45">
        <v>2001</v>
      </c>
      <c r="I352" s="45">
        <v>22</v>
      </c>
      <c r="J352" s="45" t="s">
        <v>390</v>
      </c>
      <c r="K352" s="45">
        <v>2016</v>
      </c>
      <c r="L352" s="45">
        <v>2019</v>
      </c>
      <c r="M352" s="45" t="s">
        <v>424</v>
      </c>
      <c r="N352" s="45" t="s">
        <v>27</v>
      </c>
      <c r="O352" s="45">
        <v>0</v>
      </c>
      <c r="P352" s="60">
        <v>0</v>
      </c>
      <c r="Q352" s="57">
        <v>6801728</v>
      </c>
      <c r="R352" s="58">
        <v>-710307</v>
      </c>
      <c r="S352" s="58">
        <v>-734291</v>
      </c>
      <c r="T352" s="58">
        <v>-855702</v>
      </c>
      <c r="U352" s="58">
        <v>1355118</v>
      </c>
      <c r="V352" s="58">
        <v>-935508</v>
      </c>
      <c r="W352" s="59">
        <v>-588896</v>
      </c>
      <c r="X352" s="57">
        <v>7621158</v>
      </c>
      <c r="Y352" s="58">
        <v>1083430</v>
      </c>
      <c r="Z352" s="58">
        <v>2903677</v>
      </c>
      <c r="AA352" s="58">
        <v>3549288</v>
      </c>
      <c r="AB352" s="58">
        <v>3975591</v>
      </c>
      <c r="AC352" s="58">
        <v>2262206</v>
      </c>
      <c r="AD352" s="58">
        <v>0</v>
      </c>
      <c r="AE352" s="58">
        <v>13393</v>
      </c>
      <c r="AF352" s="58">
        <v>151885</v>
      </c>
      <c r="AG352" s="58">
        <v>3045062</v>
      </c>
      <c r="AH352" s="58">
        <v>2484501</v>
      </c>
      <c r="AI352" s="59">
        <v>930529</v>
      </c>
      <c r="AJ352" s="56">
        <v>-10.11</v>
      </c>
      <c r="AK352" s="45">
        <v>-12.18</v>
      </c>
      <c r="AL352" s="45">
        <v>-11.229999999999999</v>
      </c>
      <c r="AM352" s="45">
        <v>-67.77</v>
      </c>
      <c r="AN352" s="45">
        <v>2.69</v>
      </c>
      <c r="AO352" s="60">
        <v>45</v>
      </c>
      <c r="AP352" s="56">
        <v>1.31</v>
      </c>
      <c r="AQ352" s="45">
        <v>0.55000000000000004</v>
      </c>
      <c r="AR352" s="45">
        <v>0.45</v>
      </c>
      <c r="AS352" s="45">
        <v>21.25</v>
      </c>
      <c r="AT352" s="60">
        <v>30110</v>
      </c>
    </row>
    <row r="353" spans="1:46" x14ac:dyDescent="0.2">
      <c r="A353" s="47" t="s">
        <v>754</v>
      </c>
      <c r="B353" s="47">
        <f t="shared" si="42"/>
        <v>352</v>
      </c>
      <c r="C353" s="35">
        <v>39</v>
      </c>
      <c r="D353" s="35">
        <v>2014</v>
      </c>
      <c r="E353" s="35" t="s">
        <v>553</v>
      </c>
      <c r="F353" s="35" t="s">
        <v>389</v>
      </c>
      <c r="G353" s="35">
        <v>256200</v>
      </c>
      <c r="H353" s="35">
        <v>1985</v>
      </c>
      <c r="I353" s="35">
        <v>29</v>
      </c>
      <c r="J353" s="35" t="s">
        <v>511</v>
      </c>
      <c r="K353" s="35">
        <v>2016</v>
      </c>
      <c r="L353" s="35">
        <v>2018</v>
      </c>
      <c r="M353" s="35" t="s">
        <v>187</v>
      </c>
      <c r="N353" s="35" t="s">
        <v>27</v>
      </c>
      <c r="O353" s="35">
        <v>0</v>
      </c>
      <c r="P353" s="55">
        <v>0</v>
      </c>
      <c r="Q353" s="53">
        <v>26141538</v>
      </c>
      <c r="R353" s="75">
        <v>4649604</v>
      </c>
      <c r="S353" s="75">
        <v>2707490</v>
      </c>
      <c r="T353" s="75">
        <v>4138229</v>
      </c>
      <c r="U353" s="75">
        <v>8336836</v>
      </c>
      <c r="V353" s="75">
        <v>4063878</v>
      </c>
      <c r="W353" s="54">
        <v>3218865</v>
      </c>
      <c r="X353" s="53">
        <v>24647509</v>
      </c>
      <c r="Y353" s="75">
        <v>9150219</v>
      </c>
      <c r="Z353" s="75">
        <v>6220262</v>
      </c>
      <c r="AA353" s="75">
        <v>7551058</v>
      </c>
      <c r="AB353" s="75">
        <v>16995521</v>
      </c>
      <c r="AC353" s="75">
        <v>12859836</v>
      </c>
      <c r="AD353" s="75">
        <v>69761</v>
      </c>
      <c r="AE353" s="75">
        <v>414046</v>
      </c>
      <c r="AF353" s="75">
        <v>43500</v>
      </c>
      <c r="AG353" s="75">
        <v>10576070</v>
      </c>
      <c r="AH353" s="75">
        <v>2988242</v>
      </c>
      <c r="AI353" s="54">
        <v>6419451</v>
      </c>
      <c r="AJ353" s="47">
        <v>17.79</v>
      </c>
      <c r="AK353" s="35">
        <v>15.83</v>
      </c>
      <c r="AL353" s="35">
        <v>16.79</v>
      </c>
      <c r="AM353" s="35">
        <v>29.59</v>
      </c>
      <c r="AN353" s="35">
        <v>0.73000000000000009</v>
      </c>
      <c r="AO353" s="55">
        <v>74</v>
      </c>
      <c r="AP353" s="47">
        <v>1.61</v>
      </c>
      <c r="AQ353" s="35">
        <v>0.78</v>
      </c>
      <c r="AR353" s="35">
        <v>0.22</v>
      </c>
      <c r="AS353" s="35">
        <v>34.630000000000003</v>
      </c>
      <c r="AT353" s="55">
        <v>112660</v>
      </c>
    </row>
    <row r="354" spans="1:46" x14ac:dyDescent="0.2">
      <c r="A354" s="47" t="s">
        <v>755</v>
      </c>
      <c r="B354" s="47">
        <f t="shared" si="42"/>
        <v>353</v>
      </c>
      <c r="C354" s="35">
        <v>39</v>
      </c>
      <c r="D354" s="35">
        <f>D353+1</f>
        <v>2015</v>
      </c>
      <c r="E354" s="35" t="s">
        <v>553</v>
      </c>
      <c r="F354" s="35" t="s">
        <v>389</v>
      </c>
      <c r="G354" s="35">
        <v>256200</v>
      </c>
      <c r="H354" s="35">
        <v>1985</v>
      </c>
      <c r="I354" s="35">
        <v>30</v>
      </c>
      <c r="J354" s="35" t="s">
        <v>511</v>
      </c>
      <c r="K354" s="35">
        <v>2016</v>
      </c>
      <c r="L354" s="35">
        <v>2018</v>
      </c>
      <c r="M354" s="35" t="s">
        <v>187</v>
      </c>
      <c r="N354" s="35" t="s">
        <v>27</v>
      </c>
      <c r="O354" s="35">
        <v>0</v>
      </c>
      <c r="P354" s="55">
        <v>0</v>
      </c>
      <c r="Q354" s="53">
        <v>22369394</v>
      </c>
      <c r="R354" s="75">
        <v>4190838</v>
      </c>
      <c r="S354" s="75">
        <v>6096593</v>
      </c>
      <c r="T354" s="75">
        <v>3657489</v>
      </c>
      <c r="U354" s="75">
        <v>8032988</v>
      </c>
      <c r="V354" s="75">
        <v>7266385</v>
      </c>
      <c r="W354" s="54">
        <v>6629942</v>
      </c>
      <c r="X354" s="53">
        <v>34152103</v>
      </c>
      <c r="Y354" s="75">
        <v>15246814</v>
      </c>
      <c r="Z354" s="75">
        <v>4042106</v>
      </c>
      <c r="AA354" s="75">
        <v>15848219</v>
      </c>
      <c r="AB354" s="75">
        <v>18117815</v>
      </c>
      <c r="AC354" s="75">
        <v>13148282</v>
      </c>
      <c r="AD354" s="75">
        <v>140190</v>
      </c>
      <c r="AE354" s="75">
        <v>1707649</v>
      </c>
      <c r="AF354" s="75">
        <v>105551</v>
      </c>
      <c r="AG354" s="75">
        <v>11602209</v>
      </c>
      <c r="AH354" s="75">
        <v>5681103</v>
      </c>
      <c r="AI354" s="54">
        <v>6515606</v>
      </c>
      <c r="AJ354" s="47">
        <v>18.72</v>
      </c>
      <c r="AK354" s="35">
        <v>16.34</v>
      </c>
      <c r="AL354" s="35">
        <v>10.709999999999999</v>
      </c>
      <c r="AM354" s="35">
        <v>39.99</v>
      </c>
      <c r="AN354" s="35">
        <v>0.38000000000000006</v>
      </c>
      <c r="AO354" s="55">
        <v>84</v>
      </c>
      <c r="AP354" s="47">
        <v>1.56</v>
      </c>
      <c r="AQ354" s="35">
        <v>0.67000000000000015</v>
      </c>
      <c r="AR354" s="35">
        <v>0.33000000000000007</v>
      </c>
      <c r="AS354" s="35">
        <v>28.479999999999997</v>
      </c>
      <c r="AT354" s="55">
        <v>95630</v>
      </c>
    </row>
    <row r="355" spans="1:46" x14ac:dyDescent="0.2">
      <c r="A355" s="47" t="s">
        <v>756</v>
      </c>
      <c r="B355" s="47">
        <f t="shared" si="42"/>
        <v>354</v>
      </c>
      <c r="C355" s="35">
        <v>39</v>
      </c>
      <c r="D355" s="35">
        <f t="shared" ref="D355:D362" si="46">D354+1</f>
        <v>2016</v>
      </c>
      <c r="E355" s="35" t="s">
        <v>553</v>
      </c>
      <c r="F355" s="35" t="s">
        <v>389</v>
      </c>
      <c r="G355" s="35">
        <v>256200</v>
      </c>
      <c r="H355" s="35">
        <v>1985</v>
      </c>
      <c r="I355" s="35">
        <v>31</v>
      </c>
      <c r="J355" s="35" t="s">
        <v>511</v>
      </c>
      <c r="K355" s="35">
        <v>2016</v>
      </c>
      <c r="L355" s="35">
        <v>2018</v>
      </c>
      <c r="M355" s="35" t="s">
        <v>187</v>
      </c>
      <c r="N355" s="35" t="s">
        <v>27</v>
      </c>
      <c r="O355" s="35">
        <v>0</v>
      </c>
      <c r="P355" s="55">
        <v>1</v>
      </c>
      <c r="Q355" s="53">
        <v>25359190</v>
      </c>
      <c r="R355" s="75">
        <v>3620081</v>
      </c>
      <c r="S355" s="75">
        <v>2310007</v>
      </c>
      <c r="T355" s="75">
        <v>2941680</v>
      </c>
      <c r="U355" s="75">
        <v>8350592</v>
      </c>
      <c r="V355" s="75">
        <v>3177473</v>
      </c>
      <c r="W355" s="54">
        <v>2988408</v>
      </c>
      <c r="X355" s="53">
        <v>39244720</v>
      </c>
      <c r="Y355" s="75">
        <v>22348941</v>
      </c>
      <c r="Z355" s="75">
        <v>871533</v>
      </c>
      <c r="AA355" s="75">
        <v>17120359</v>
      </c>
      <c r="AB355" s="75">
        <v>21938331</v>
      </c>
      <c r="AC355" s="75">
        <v>14042040</v>
      </c>
      <c r="AD355" s="75">
        <v>375000</v>
      </c>
      <c r="AE355" s="75">
        <v>4306119</v>
      </c>
      <c r="AF355" s="75">
        <v>128306</v>
      </c>
      <c r="AG355" s="75">
        <v>11649336</v>
      </c>
      <c r="AH355" s="75">
        <v>3740486</v>
      </c>
      <c r="AI355" s="54">
        <v>10288995</v>
      </c>
      <c r="AJ355" s="47">
        <v>14.229999999999999</v>
      </c>
      <c r="AK355" s="35">
        <v>11.56</v>
      </c>
      <c r="AL355" s="35">
        <v>7.5</v>
      </c>
      <c r="AM355" s="35">
        <v>10.34</v>
      </c>
      <c r="AN355" s="35">
        <v>0.23</v>
      </c>
      <c r="AO355" s="55">
        <v>104</v>
      </c>
      <c r="AP355" s="47">
        <v>1.8800000000000001</v>
      </c>
      <c r="AQ355" s="35">
        <v>0.76</v>
      </c>
      <c r="AR355" s="35">
        <v>0.24000000000000002</v>
      </c>
      <c r="AS355" s="35">
        <v>21.93</v>
      </c>
      <c r="AT355" s="55">
        <v>80290</v>
      </c>
    </row>
    <row r="356" spans="1:46" x14ac:dyDescent="0.2">
      <c r="A356" s="47" t="s">
        <v>757</v>
      </c>
      <c r="B356" s="47">
        <f t="shared" si="42"/>
        <v>355</v>
      </c>
      <c r="C356" s="35">
        <v>39</v>
      </c>
      <c r="D356" s="35">
        <f t="shared" si="46"/>
        <v>2017</v>
      </c>
      <c r="E356" s="35" t="s">
        <v>553</v>
      </c>
      <c r="F356" s="35" t="s">
        <v>389</v>
      </c>
      <c r="G356" s="35">
        <v>256200</v>
      </c>
      <c r="H356" s="35">
        <v>1985</v>
      </c>
      <c r="I356" s="35">
        <v>32</v>
      </c>
      <c r="J356" s="35" t="s">
        <v>511</v>
      </c>
      <c r="K356" s="35">
        <v>2016</v>
      </c>
      <c r="L356" s="35">
        <v>2018</v>
      </c>
      <c r="M356" s="35" t="s">
        <v>187</v>
      </c>
      <c r="N356" s="35" t="s">
        <v>27</v>
      </c>
      <c r="O356" s="35">
        <v>1</v>
      </c>
      <c r="P356" s="55">
        <v>1</v>
      </c>
      <c r="Q356" s="53">
        <v>31157035</v>
      </c>
      <c r="R356" s="75">
        <v>6209978</v>
      </c>
      <c r="S356" s="75">
        <v>3612703</v>
      </c>
      <c r="T356" s="75">
        <v>5209078</v>
      </c>
      <c r="U356" s="75">
        <v>11298841</v>
      </c>
      <c r="V356" s="75">
        <v>4957131</v>
      </c>
      <c r="W356" s="54">
        <v>4613603</v>
      </c>
      <c r="X356" s="53">
        <v>40915295</v>
      </c>
      <c r="Y356" s="75">
        <v>25137194</v>
      </c>
      <c r="Z356" s="75">
        <v>449776</v>
      </c>
      <c r="AA356" s="75">
        <v>16862141</v>
      </c>
      <c r="AB356" s="75">
        <v>23727357</v>
      </c>
      <c r="AC356" s="75">
        <v>14792067</v>
      </c>
      <c r="AD356" s="75">
        <v>375000</v>
      </c>
      <c r="AE356" s="75">
        <v>3674690</v>
      </c>
      <c r="AF356" s="75">
        <v>142806</v>
      </c>
      <c r="AG356" s="75">
        <v>11307212</v>
      </c>
      <c r="AH356" s="75">
        <v>2825722</v>
      </c>
      <c r="AI356" s="54">
        <v>12420145</v>
      </c>
      <c r="AJ356" s="47">
        <v>19.830000000000002</v>
      </c>
      <c r="AK356" s="35">
        <v>16.630000000000003</v>
      </c>
      <c r="AL356" s="35">
        <v>12.729999999999999</v>
      </c>
      <c r="AM356" s="35">
        <v>14.370000000000001</v>
      </c>
      <c r="AN356" s="35">
        <v>0.16</v>
      </c>
      <c r="AO356" s="55">
        <v>107</v>
      </c>
      <c r="AP356" s="47">
        <v>2.1</v>
      </c>
      <c r="AQ356" s="35">
        <v>0.8</v>
      </c>
      <c r="AR356" s="35">
        <v>0.2</v>
      </c>
      <c r="AS356" s="35">
        <v>28.69</v>
      </c>
      <c r="AT356" s="55">
        <v>105600</v>
      </c>
    </row>
    <row r="357" spans="1:46" x14ac:dyDescent="0.2">
      <c r="A357" s="47" t="s">
        <v>758</v>
      </c>
      <c r="B357" s="47">
        <f t="shared" si="42"/>
        <v>356</v>
      </c>
      <c r="C357" s="35">
        <v>39</v>
      </c>
      <c r="D357" s="35">
        <f t="shared" si="46"/>
        <v>2018</v>
      </c>
      <c r="E357" s="35" t="s">
        <v>553</v>
      </c>
      <c r="F357" s="35" t="s">
        <v>389</v>
      </c>
      <c r="G357" s="35">
        <v>256200</v>
      </c>
      <c r="H357" s="35">
        <v>1985</v>
      </c>
      <c r="I357" s="35">
        <v>33</v>
      </c>
      <c r="J357" s="35" t="s">
        <v>511</v>
      </c>
      <c r="K357" s="35">
        <v>2016</v>
      </c>
      <c r="L357" s="35">
        <v>2018</v>
      </c>
      <c r="M357" s="35" t="s">
        <v>187</v>
      </c>
      <c r="N357" s="35" t="s">
        <v>27</v>
      </c>
      <c r="O357" s="35">
        <v>2</v>
      </c>
      <c r="P357" s="55">
        <v>1</v>
      </c>
      <c r="Q357" s="53">
        <v>32822860</v>
      </c>
      <c r="R357" s="75">
        <v>3850607</v>
      </c>
      <c r="S357" s="75">
        <v>1731724</v>
      </c>
      <c r="T357" s="75">
        <v>2661408</v>
      </c>
      <c r="U357" s="75">
        <v>10226700</v>
      </c>
      <c r="V357" s="75">
        <v>2541281</v>
      </c>
      <c r="W357" s="54">
        <v>2920923</v>
      </c>
      <c r="X357" s="53">
        <v>48950760</v>
      </c>
      <c r="Y357" s="75">
        <v>26868917</v>
      </c>
      <c r="Z357" s="75">
        <v>1418780</v>
      </c>
      <c r="AA357" s="75">
        <v>23337421</v>
      </c>
      <c r="AB357" s="75">
        <v>25261586</v>
      </c>
      <c r="AC357" s="75">
        <v>11942724</v>
      </c>
      <c r="AD357" s="75">
        <v>0</v>
      </c>
      <c r="AE357" s="75">
        <v>8184940</v>
      </c>
      <c r="AF357" s="75">
        <v>203352</v>
      </c>
      <c r="AG357" s="75">
        <v>15038605</v>
      </c>
      <c r="AH357" s="75">
        <v>4097741</v>
      </c>
      <c r="AI357" s="54">
        <v>10222981</v>
      </c>
      <c r="AJ357" s="47">
        <v>11.7</v>
      </c>
      <c r="AK357" s="35">
        <v>8.09</v>
      </c>
      <c r="AL357" s="35">
        <v>5.44</v>
      </c>
      <c r="AM357" s="35">
        <v>6.45</v>
      </c>
      <c r="AN357" s="35">
        <v>0.36000000000000004</v>
      </c>
      <c r="AO357" s="55">
        <v>115</v>
      </c>
      <c r="AP357" s="47">
        <v>1.6800000000000002</v>
      </c>
      <c r="AQ357" s="35">
        <v>0.79</v>
      </c>
      <c r="AR357" s="35">
        <v>0.21000000000000002</v>
      </c>
      <c r="AS357" s="35">
        <v>22.49</v>
      </c>
      <c r="AT357" s="55">
        <v>88930</v>
      </c>
    </row>
    <row r="358" spans="1:46" x14ac:dyDescent="0.2">
      <c r="A358" s="47" t="s">
        <v>759</v>
      </c>
      <c r="B358" s="47">
        <f t="shared" si="42"/>
        <v>357</v>
      </c>
      <c r="C358" s="35">
        <v>39</v>
      </c>
      <c r="D358" s="35">
        <f t="shared" si="46"/>
        <v>2019</v>
      </c>
      <c r="E358" s="35" t="s">
        <v>553</v>
      </c>
      <c r="F358" s="35" t="s">
        <v>389</v>
      </c>
      <c r="G358" s="35">
        <v>256200</v>
      </c>
      <c r="H358" s="35">
        <v>1985</v>
      </c>
      <c r="I358" s="35">
        <v>34</v>
      </c>
      <c r="J358" s="35" t="s">
        <v>511</v>
      </c>
      <c r="K358" s="35">
        <v>2016</v>
      </c>
      <c r="L358" s="35">
        <v>2018</v>
      </c>
      <c r="M358" s="35" t="s">
        <v>187</v>
      </c>
      <c r="N358" s="35" t="s">
        <v>27</v>
      </c>
      <c r="O358" s="35">
        <v>0</v>
      </c>
      <c r="P358" s="55">
        <v>0</v>
      </c>
      <c r="Q358" s="53">
        <v>36694809</v>
      </c>
      <c r="R358" s="75">
        <v>4708841</v>
      </c>
      <c r="S358" s="75">
        <v>2048234</v>
      </c>
      <c r="T358" s="75">
        <v>1888534</v>
      </c>
      <c r="U358" s="75">
        <v>10757604</v>
      </c>
      <c r="V358" s="75">
        <v>2329386</v>
      </c>
      <c r="W358" s="54">
        <v>4868541</v>
      </c>
      <c r="X358" s="53">
        <v>134582687</v>
      </c>
      <c r="Y358" s="75">
        <v>67455553</v>
      </c>
      <c r="Z358" s="75">
        <v>48720012</v>
      </c>
      <c r="AA358" s="75">
        <v>109011362</v>
      </c>
      <c r="AB358" s="75">
        <v>24797176</v>
      </c>
      <c r="AC358" s="75">
        <v>10840255</v>
      </c>
      <c r="AD358" s="75">
        <v>0</v>
      </c>
      <c r="AE358" s="75">
        <v>7219200</v>
      </c>
      <c r="AF358" s="75">
        <v>679313</v>
      </c>
      <c r="AG358" s="75">
        <v>15107963</v>
      </c>
      <c r="AH358" s="75">
        <v>49460139</v>
      </c>
      <c r="AI358" s="54">
        <v>9689213</v>
      </c>
      <c r="AJ358" s="47">
        <v>12.83</v>
      </c>
      <c r="AK358" s="35">
        <v>5.1499999999999995</v>
      </c>
      <c r="AL358" s="35">
        <v>1.4</v>
      </c>
      <c r="AM358" s="35">
        <v>3.04</v>
      </c>
      <c r="AN358" s="35">
        <v>0.83000000000000007</v>
      </c>
      <c r="AO358" s="55">
        <v>114</v>
      </c>
      <c r="AP358" s="47">
        <v>1.6400000000000001</v>
      </c>
      <c r="AQ358" s="35">
        <v>0.23</v>
      </c>
      <c r="AR358" s="35">
        <v>0.77</v>
      </c>
      <c r="AS358" s="35">
        <v>25.110000000000003</v>
      </c>
      <c r="AT358" s="55">
        <v>94360</v>
      </c>
    </row>
    <row r="359" spans="1:46" x14ac:dyDescent="0.2">
      <c r="A359" s="47" t="s">
        <v>760</v>
      </c>
      <c r="B359" s="47">
        <f t="shared" si="42"/>
        <v>358</v>
      </c>
      <c r="C359" s="35">
        <v>39</v>
      </c>
      <c r="D359" s="35">
        <f t="shared" si="46"/>
        <v>2020</v>
      </c>
      <c r="E359" s="35" t="s">
        <v>553</v>
      </c>
      <c r="F359" s="35" t="s">
        <v>389</v>
      </c>
      <c r="G359" s="35">
        <v>256200</v>
      </c>
      <c r="H359" s="35">
        <v>1985</v>
      </c>
      <c r="I359" s="35">
        <v>35</v>
      </c>
      <c r="J359" s="35" t="s">
        <v>511</v>
      </c>
      <c r="K359" s="35">
        <v>2016</v>
      </c>
      <c r="L359" s="35">
        <v>2018</v>
      </c>
      <c r="M359" s="35" t="s">
        <v>187</v>
      </c>
      <c r="N359" s="35" t="s">
        <v>27</v>
      </c>
      <c r="O359" s="35">
        <v>0</v>
      </c>
      <c r="P359" s="55">
        <v>0</v>
      </c>
      <c r="Q359" s="53">
        <v>22185628</v>
      </c>
      <c r="R359" s="75">
        <v>1974609</v>
      </c>
      <c r="S359" s="75">
        <v>-2335017</v>
      </c>
      <c r="T359" s="75">
        <v>45805</v>
      </c>
      <c r="U359" s="75">
        <v>6163991</v>
      </c>
      <c r="V359" s="75">
        <v>-1775130</v>
      </c>
      <c r="W359" s="54">
        <v>-406213</v>
      </c>
      <c r="X359" s="53">
        <v>139158094</v>
      </c>
      <c r="Y359" s="75">
        <v>65033559</v>
      </c>
      <c r="Z359" s="75">
        <v>42883635</v>
      </c>
      <c r="AA359" s="75">
        <v>107741806</v>
      </c>
      <c r="AB359" s="75">
        <v>30689766</v>
      </c>
      <c r="AC359" s="75">
        <v>4717908</v>
      </c>
      <c r="AD359" s="75">
        <v>23892</v>
      </c>
      <c r="AE359" s="75">
        <v>18147470</v>
      </c>
      <c r="AF359" s="75">
        <v>925310</v>
      </c>
      <c r="AG359" s="75">
        <v>16339271</v>
      </c>
      <c r="AH359" s="75">
        <v>55205564</v>
      </c>
      <c r="AI359" s="54">
        <v>14350495</v>
      </c>
      <c r="AJ359" s="47">
        <v>8.83</v>
      </c>
      <c r="AK359" s="35">
        <v>0.2</v>
      </c>
      <c r="AL359" s="35">
        <v>0.03</v>
      </c>
      <c r="AM359" s="35">
        <v>-3.59</v>
      </c>
      <c r="AN359" s="35">
        <v>0.94000000000000006</v>
      </c>
      <c r="AO359" s="55">
        <v>106</v>
      </c>
      <c r="AP359" s="47">
        <v>1.8800000000000001</v>
      </c>
      <c r="AQ359" s="35">
        <v>0.23</v>
      </c>
      <c r="AR359" s="35">
        <v>0.77</v>
      </c>
      <c r="AS359" s="35">
        <v>22.01</v>
      </c>
      <c r="AT359" s="55">
        <v>58150</v>
      </c>
    </row>
    <row r="360" spans="1:46" x14ac:dyDescent="0.2">
      <c r="A360" s="47" t="s">
        <v>761</v>
      </c>
      <c r="B360" s="47">
        <f t="shared" si="42"/>
        <v>359</v>
      </c>
      <c r="C360" s="35">
        <v>39</v>
      </c>
      <c r="D360" s="35">
        <f t="shared" si="46"/>
        <v>2021</v>
      </c>
      <c r="E360" s="35" t="s">
        <v>553</v>
      </c>
      <c r="F360" s="35" t="s">
        <v>389</v>
      </c>
      <c r="G360" s="35">
        <v>256200</v>
      </c>
      <c r="H360" s="35">
        <v>1985</v>
      </c>
      <c r="I360" s="35">
        <v>36</v>
      </c>
      <c r="J360" s="35" t="s">
        <v>511</v>
      </c>
      <c r="K360" s="35">
        <v>2016</v>
      </c>
      <c r="L360" s="35">
        <v>2018</v>
      </c>
      <c r="M360" s="35" t="s">
        <v>187</v>
      </c>
      <c r="N360" s="35" t="s">
        <v>27</v>
      </c>
      <c r="O360" s="35">
        <v>0</v>
      </c>
      <c r="P360" s="55">
        <v>0</v>
      </c>
      <c r="Q360" s="53">
        <v>36274028</v>
      </c>
      <c r="R360" s="75">
        <v>3053598</v>
      </c>
      <c r="S360" s="75">
        <v>-1987475</v>
      </c>
      <c r="T360" s="75">
        <v>43281</v>
      </c>
      <c r="U360" s="75">
        <v>8910850</v>
      </c>
      <c r="V360" s="75">
        <v>-1941092</v>
      </c>
      <c r="W360" s="54">
        <v>1022842</v>
      </c>
      <c r="X360" s="53">
        <v>135790757</v>
      </c>
      <c r="Y360" s="75">
        <v>62638185</v>
      </c>
      <c r="Z360" s="75">
        <v>47154886</v>
      </c>
      <c r="AA360" s="75">
        <v>106591569</v>
      </c>
      <c r="AB360" s="75">
        <v>28564607</v>
      </c>
      <c r="AC360" s="75">
        <v>7728495</v>
      </c>
      <c r="AD360" s="75">
        <v>121213</v>
      </c>
      <c r="AE360" s="75">
        <v>9705416</v>
      </c>
      <c r="AF360" s="75">
        <v>527061</v>
      </c>
      <c r="AG360" s="75">
        <v>20212092</v>
      </c>
      <c r="AH360" s="75">
        <v>50703035</v>
      </c>
      <c r="AI360" s="54">
        <v>8352515</v>
      </c>
      <c r="AJ360" s="47">
        <v>8.39</v>
      </c>
      <c r="AK360" s="35">
        <v>0.12000000000000001</v>
      </c>
      <c r="AL360" s="35">
        <v>0.03</v>
      </c>
      <c r="AM360" s="35">
        <v>-3.17</v>
      </c>
      <c r="AN360" s="35">
        <v>0.91</v>
      </c>
      <c r="AO360" s="55">
        <v>110</v>
      </c>
      <c r="AP360" s="47">
        <v>1.41</v>
      </c>
      <c r="AQ360" s="35">
        <v>0.29000000000000004</v>
      </c>
      <c r="AR360" s="35">
        <v>0.71000000000000008</v>
      </c>
      <c r="AS360" s="35">
        <v>24.12</v>
      </c>
      <c r="AT360" s="55">
        <v>81010</v>
      </c>
    </row>
    <row r="361" spans="1:46" x14ac:dyDescent="0.2">
      <c r="A361" s="47" t="s">
        <v>762</v>
      </c>
      <c r="B361" s="47">
        <f t="shared" si="42"/>
        <v>360</v>
      </c>
      <c r="C361" s="35">
        <v>39</v>
      </c>
      <c r="D361" s="35">
        <f t="shared" si="46"/>
        <v>2022</v>
      </c>
      <c r="E361" s="35" t="s">
        <v>553</v>
      </c>
      <c r="F361" s="35" t="s">
        <v>389</v>
      </c>
      <c r="G361" s="35">
        <v>256200</v>
      </c>
      <c r="H361" s="35">
        <v>1985</v>
      </c>
      <c r="I361" s="35">
        <v>37</v>
      </c>
      <c r="J361" s="35" t="s">
        <v>511</v>
      </c>
      <c r="K361" s="35">
        <v>2016</v>
      </c>
      <c r="L361" s="35">
        <v>2018</v>
      </c>
      <c r="M361" s="35" t="s">
        <v>187</v>
      </c>
      <c r="N361" s="35" t="s">
        <v>27</v>
      </c>
      <c r="O361" s="35">
        <v>0</v>
      </c>
      <c r="P361" s="55">
        <v>0</v>
      </c>
      <c r="Q361" s="53">
        <v>48764845</v>
      </c>
      <c r="R361" s="75">
        <v>4026888</v>
      </c>
      <c r="S361" s="75">
        <v>-1401088</v>
      </c>
      <c r="T361" s="75">
        <v>928081</v>
      </c>
      <c r="U361" s="75">
        <v>10690183</v>
      </c>
      <c r="V361" s="75">
        <v>-1231293</v>
      </c>
      <c r="W361" s="54">
        <v>1697719</v>
      </c>
      <c r="X361" s="53">
        <v>131594624</v>
      </c>
      <c r="Y361" s="75">
        <v>62120335</v>
      </c>
      <c r="Z361" s="75">
        <v>50466628</v>
      </c>
      <c r="AA361" s="75">
        <v>104693675</v>
      </c>
      <c r="AB361" s="75">
        <v>25874350</v>
      </c>
      <c r="AC361" s="75">
        <v>12097026</v>
      </c>
      <c r="AD361" s="75">
        <v>18516</v>
      </c>
      <c r="AE361" s="75">
        <v>4065684</v>
      </c>
      <c r="AF361" s="75">
        <v>331310</v>
      </c>
      <c r="AG361" s="75">
        <v>21285047</v>
      </c>
      <c r="AH361" s="75">
        <v>45905582</v>
      </c>
      <c r="AI361" s="54">
        <v>4589303</v>
      </c>
      <c r="AJ361" s="47">
        <v>8.2099999999999991</v>
      </c>
      <c r="AK361" s="35">
        <v>1.8900000000000001</v>
      </c>
      <c r="AL361" s="35">
        <v>0.71000000000000008</v>
      </c>
      <c r="AM361" s="35">
        <v>-2.2600000000000002</v>
      </c>
      <c r="AN361" s="35">
        <v>0.88</v>
      </c>
      <c r="AO361" s="55">
        <v>112</v>
      </c>
      <c r="AP361" s="47">
        <v>1.22</v>
      </c>
      <c r="AQ361" s="35">
        <v>0.32000000000000006</v>
      </c>
      <c r="AR361" s="35">
        <v>0.68</v>
      </c>
      <c r="AS361" s="35">
        <v>18.850000000000001</v>
      </c>
      <c r="AT361" s="55">
        <v>95450</v>
      </c>
    </row>
    <row r="362" spans="1:46" x14ac:dyDescent="0.2">
      <c r="A362" s="56" t="s">
        <v>763</v>
      </c>
      <c r="B362" s="56">
        <f t="shared" si="42"/>
        <v>361</v>
      </c>
      <c r="C362" s="45">
        <v>39</v>
      </c>
      <c r="D362" s="45">
        <f t="shared" si="46"/>
        <v>2023</v>
      </c>
      <c r="E362" s="45" t="s">
        <v>553</v>
      </c>
      <c r="F362" s="45" t="s">
        <v>389</v>
      </c>
      <c r="G362" s="45">
        <v>256200</v>
      </c>
      <c r="H362" s="45">
        <v>1985</v>
      </c>
      <c r="I362" s="45">
        <v>38</v>
      </c>
      <c r="J362" s="45" t="s">
        <v>511</v>
      </c>
      <c r="K362" s="45">
        <v>2016</v>
      </c>
      <c r="L362" s="45">
        <v>2018</v>
      </c>
      <c r="M362" s="45" t="s">
        <v>187</v>
      </c>
      <c r="N362" s="45" t="s">
        <v>27</v>
      </c>
      <c r="O362" s="45">
        <v>0</v>
      </c>
      <c r="P362" s="60">
        <v>0</v>
      </c>
      <c r="Q362" s="57">
        <v>45842243</v>
      </c>
      <c r="R362" s="58">
        <v>4258585</v>
      </c>
      <c r="S362" s="58">
        <v>18633726</v>
      </c>
      <c r="T362" s="58">
        <v>1245218</v>
      </c>
      <c r="U362" s="58">
        <v>11381986</v>
      </c>
      <c r="V362" s="58">
        <v>20805562</v>
      </c>
      <c r="W362" s="59">
        <v>21647093</v>
      </c>
      <c r="X362" s="57">
        <v>146311969</v>
      </c>
      <c r="Y362" s="58">
        <v>80237068</v>
      </c>
      <c r="Z362" s="58">
        <v>46497754</v>
      </c>
      <c r="AA362" s="58">
        <v>109734412</v>
      </c>
      <c r="AB362" s="58">
        <v>35802269</v>
      </c>
      <c r="AC362" s="58">
        <v>21600450</v>
      </c>
      <c r="AD362" s="58">
        <v>308913</v>
      </c>
      <c r="AE362" s="58">
        <v>4266062</v>
      </c>
      <c r="AF362" s="58">
        <v>1295737</v>
      </c>
      <c r="AG362" s="58">
        <v>21234519</v>
      </c>
      <c r="AH362" s="58">
        <v>41085054</v>
      </c>
      <c r="AI362" s="59">
        <v>14567750</v>
      </c>
      <c r="AJ362" s="56">
        <v>9.16</v>
      </c>
      <c r="AK362" s="45">
        <v>2.68</v>
      </c>
      <c r="AL362" s="45">
        <v>0.85000000000000009</v>
      </c>
      <c r="AM362" s="45">
        <v>23.22</v>
      </c>
      <c r="AN362" s="45">
        <v>0.63000000000000012</v>
      </c>
      <c r="AO362" s="60">
        <v>109</v>
      </c>
      <c r="AP362" s="56">
        <v>1.6900000000000002</v>
      </c>
      <c r="AQ362" s="45">
        <v>0.34</v>
      </c>
      <c r="AR362" s="45">
        <v>0.66000000000000014</v>
      </c>
      <c r="AS362" s="45">
        <v>24.32</v>
      </c>
      <c r="AT362" s="60">
        <v>104420</v>
      </c>
    </row>
    <row r="363" spans="1:46" x14ac:dyDescent="0.2">
      <c r="A363" s="47" t="s">
        <v>764</v>
      </c>
      <c r="B363" s="47">
        <f t="shared" si="42"/>
        <v>362</v>
      </c>
      <c r="C363" s="35">
        <v>40</v>
      </c>
      <c r="D363" s="35">
        <v>2014</v>
      </c>
      <c r="E363" s="35" t="s">
        <v>499</v>
      </c>
      <c r="F363" s="35" t="s">
        <v>446</v>
      </c>
      <c r="G363" s="35">
        <v>310930</v>
      </c>
      <c r="H363" s="35">
        <v>2010</v>
      </c>
      <c r="I363" s="35">
        <v>4</v>
      </c>
      <c r="J363" s="35" t="s">
        <v>390</v>
      </c>
      <c r="K363" s="35">
        <v>2016</v>
      </c>
      <c r="L363" s="35" t="s">
        <v>257</v>
      </c>
      <c r="M363" s="35" t="s">
        <v>16</v>
      </c>
      <c r="N363" s="35" t="s">
        <v>27</v>
      </c>
      <c r="O363" s="35">
        <v>0</v>
      </c>
      <c r="P363" s="55">
        <v>0</v>
      </c>
      <c r="Q363" s="53">
        <v>14947509</v>
      </c>
      <c r="R363" s="75">
        <v>873225</v>
      </c>
      <c r="S363" s="75">
        <v>-121232</v>
      </c>
      <c r="T363" s="75">
        <v>154681</v>
      </c>
      <c r="U363" s="75">
        <v>3945206</v>
      </c>
      <c r="V363" s="75">
        <v>6176</v>
      </c>
      <c r="W363" s="54">
        <v>597312</v>
      </c>
      <c r="X363" s="53">
        <v>9911863</v>
      </c>
      <c r="Y363" s="75">
        <v>421042</v>
      </c>
      <c r="Z363" s="75">
        <v>3049116</v>
      </c>
      <c r="AA363" s="75">
        <v>4652190</v>
      </c>
      <c r="AB363" s="75">
        <v>4749010</v>
      </c>
      <c r="AC363" s="75">
        <v>2194479</v>
      </c>
      <c r="AD363" s="75">
        <v>684325</v>
      </c>
      <c r="AE363" s="75">
        <v>342306</v>
      </c>
      <c r="AF363" s="75">
        <v>82237</v>
      </c>
      <c r="AG363" s="75">
        <v>6381403</v>
      </c>
      <c r="AH363" s="75">
        <v>1782273</v>
      </c>
      <c r="AI363" s="54">
        <v>-1632393</v>
      </c>
      <c r="AJ363" s="47">
        <v>5.8199999999999994</v>
      </c>
      <c r="AK363" s="35">
        <v>1.03</v>
      </c>
      <c r="AL363" s="35">
        <v>1.56</v>
      </c>
      <c r="AM363" s="35">
        <v>-28.79</v>
      </c>
      <c r="AN363" s="35">
        <v>8.0500000000000007</v>
      </c>
      <c r="AO363" s="55">
        <v>63</v>
      </c>
      <c r="AP363" s="47">
        <v>0.7400000000000001</v>
      </c>
      <c r="AQ363" s="35">
        <v>0.78</v>
      </c>
      <c r="AR363" s="35">
        <v>0.22</v>
      </c>
      <c r="AS363" s="35">
        <v>-2.2600000000000002</v>
      </c>
      <c r="AT363" s="55">
        <v>62620</v>
      </c>
    </row>
    <row r="364" spans="1:46" x14ac:dyDescent="0.2">
      <c r="A364" s="47" t="s">
        <v>765</v>
      </c>
      <c r="B364" s="47">
        <f t="shared" si="42"/>
        <v>363</v>
      </c>
      <c r="C364" s="35">
        <v>40</v>
      </c>
      <c r="D364" s="35">
        <f>D363+1</f>
        <v>2015</v>
      </c>
      <c r="E364" s="35" t="s">
        <v>499</v>
      </c>
      <c r="F364" s="35" t="s">
        <v>446</v>
      </c>
      <c r="G364" s="35">
        <v>310930</v>
      </c>
      <c r="H364" s="35">
        <v>2010</v>
      </c>
      <c r="I364" s="35">
        <v>5</v>
      </c>
      <c r="J364" s="35" t="s">
        <v>390</v>
      </c>
      <c r="K364" s="35">
        <v>2016</v>
      </c>
      <c r="L364" s="35" t="s">
        <v>257</v>
      </c>
      <c r="M364" s="35" t="s">
        <v>16</v>
      </c>
      <c r="N364" s="35" t="s">
        <v>27</v>
      </c>
      <c r="O364" s="35">
        <v>0</v>
      </c>
      <c r="P364" s="55">
        <v>0</v>
      </c>
      <c r="Q364" s="53">
        <v>17175600</v>
      </c>
      <c r="R364" s="75">
        <v>2073936</v>
      </c>
      <c r="S364" s="75">
        <v>440189</v>
      </c>
      <c r="T364" s="75">
        <v>1312229</v>
      </c>
      <c r="U364" s="75">
        <v>5150275</v>
      </c>
      <c r="V364" s="75">
        <v>789403</v>
      </c>
      <c r="W364" s="54">
        <v>1201896</v>
      </c>
      <c r="X364" s="53">
        <v>10448362</v>
      </c>
      <c r="Y364" s="75">
        <v>861233</v>
      </c>
      <c r="Z364" s="75">
        <v>2256426</v>
      </c>
      <c r="AA364" s="75">
        <v>4709804</v>
      </c>
      <c r="AB364" s="75">
        <v>5259202</v>
      </c>
      <c r="AC364" s="75">
        <v>2273446</v>
      </c>
      <c r="AD364" s="75">
        <v>913411</v>
      </c>
      <c r="AE364" s="75">
        <v>591067</v>
      </c>
      <c r="AF364" s="75">
        <v>414662</v>
      </c>
      <c r="AG364" s="75">
        <v>6151620</v>
      </c>
      <c r="AH364" s="75">
        <v>1682390</v>
      </c>
      <c r="AI364" s="54">
        <v>-892418</v>
      </c>
      <c r="AJ364" s="47">
        <v>12.03</v>
      </c>
      <c r="AK364" s="35">
        <v>7.6099999999999994</v>
      </c>
      <c r="AL364" s="35">
        <v>12.56</v>
      </c>
      <c r="AM364" s="35">
        <v>51.11</v>
      </c>
      <c r="AN364" s="35">
        <v>3.3099999999999996</v>
      </c>
      <c r="AO364" s="55">
        <v>64</v>
      </c>
      <c r="AP364" s="47">
        <v>0.85000000000000009</v>
      </c>
      <c r="AQ364" s="35">
        <v>0.79</v>
      </c>
      <c r="AR364" s="35">
        <v>0.21000000000000002</v>
      </c>
      <c r="AS364" s="35">
        <v>-2.56</v>
      </c>
      <c r="AT364" s="55">
        <v>80470</v>
      </c>
    </row>
    <row r="365" spans="1:46" x14ac:dyDescent="0.2">
      <c r="A365" s="47" t="s">
        <v>766</v>
      </c>
      <c r="B365" s="47">
        <f t="shared" si="42"/>
        <v>364</v>
      </c>
      <c r="C365" s="35">
        <v>40</v>
      </c>
      <c r="D365" s="35">
        <f t="shared" ref="D365:D372" si="47">D364+1</f>
        <v>2016</v>
      </c>
      <c r="E365" s="35" t="s">
        <v>499</v>
      </c>
      <c r="F365" s="35" t="s">
        <v>446</v>
      </c>
      <c r="G365" s="35">
        <v>310930</v>
      </c>
      <c r="H365" s="35">
        <v>2010</v>
      </c>
      <c r="I365" s="35">
        <v>6</v>
      </c>
      <c r="J365" s="35" t="s">
        <v>390</v>
      </c>
      <c r="K365" s="35">
        <v>2016</v>
      </c>
      <c r="L365" s="35" t="s">
        <v>257</v>
      </c>
      <c r="M365" s="35" t="s">
        <v>16</v>
      </c>
      <c r="N365" s="35" t="s">
        <v>27</v>
      </c>
      <c r="O365" s="35">
        <v>0</v>
      </c>
      <c r="P365" s="55">
        <v>1</v>
      </c>
      <c r="Q365" s="53">
        <v>16547451</v>
      </c>
      <c r="R365" s="75">
        <v>1642641</v>
      </c>
      <c r="S365" s="75">
        <v>-103478</v>
      </c>
      <c r="T365" s="75">
        <v>362360</v>
      </c>
      <c r="U365" s="75">
        <v>4697427</v>
      </c>
      <c r="V365" s="75">
        <v>217061</v>
      </c>
      <c r="W365" s="54">
        <v>1176803</v>
      </c>
      <c r="X365" s="53">
        <v>22047871</v>
      </c>
      <c r="Y365" s="75">
        <v>4381159</v>
      </c>
      <c r="Z365" s="75">
        <v>6814975</v>
      </c>
      <c r="AA365" s="75">
        <v>15865498</v>
      </c>
      <c r="AB365" s="75">
        <v>5815465</v>
      </c>
      <c r="AC365" s="75">
        <v>2601572</v>
      </c>
      <c r="AD365" s="75">
        <v>0</v>
      </c>
      <c r="AE365" s="75">
        <v>1623488</v>
      </c>
      <c r="AF365" s="75">
        <v>2015841</v>
      </c>
      <c r="AG365" s="75">
        <v>8507370</v>
      </c>
      <c r="AH365" s="75">
        <v>6533246</v>
      </c>
      <c r="AI365" s="54">
        <v>-2691905</v>
      </c>
      <c r="AJ365" s="47">
        <v>9.8600000000000012</v>
      </c>
      <c r="AK365" s="35">
        <v>2.1800000000000002</v>
      </c>
      <c r="AL365" s="35">
        <v>1.6400000000000001</v>
      </c>
      <c r="AM365" s="35">
        <v>-2.36</v>
      </c>
      <c r="AN365" s="35">
        <v>1.93</v>
      </c>
      <c r="AO365" s="55">
        <v>63</v>
      </c>
      <c r="AP365" s="47">
        <v>0.68</v>
      </c>
      <c r="AQ365" s="35">
        <v>0.57000000000000006</v>
      </c>
      <c r="AR365" s="35">
        <v>0.43000000000000005</v>
      </c>
      <c r="AS365" s="35">
        <v>-2.92</v>
      </c>
      <c r="AT365" s="55">
        <v>74560</v>
      </c>
    </row>
    <row r="366" spans="1:46" x14ac:dyDescent="0.2">
      <c r="A366" s="47" t="s">
        <v>767</v>
      </c>
      <c r="B366" s="47">
        <f t="shared" si="42"/>
        <v>365</v>
      </c>
      <c r="C366" s="35">
        <v>40</v>
      </c>
      <c r="D366" s="35">
        <f t="shared" si="47"/>
        <v>2017</v>
      </c>
      <c r="E366" s="35" t="s">
        <v>499</v>
      </c>
      <c r="F366" s="35" t="s">
        <v>446</v>
      </c>
      <c r="G366" s="35">
        <v>310930</v>
      </c>
      <c r="H366" s="35">
        <v>2010</v>
      </c>
      <c r="I366" s="35">
        <v>7</v>
      </c>
      <c r="J366" s="35" t="s">
        <v>390</v>
      </c>
      <c r="K366" s="35">
        <v>2016</v>
      </c>
      <c r="L366" s="35" t="s">
        <v>257</v>
      </c>
      <c r="M366" s="35" t="s">
        <v>16</v>
      </c>
      <c r="N366" s="35" t="s">
        <v>27</v>
      </c>
      <c r="O366" s="35">
        <v>1</v>
      </c>
      <c r="P366" s="55">
        <v>1</v>
      </c>
      <c r="Q366" s="53">
        <v>19861276</v>
      </c>
      <c r="R366" s="75">
        <v>2417729</v>
      </c>
      <c r="S366" s="75">
        <v>501119</v>
      </c>
      <c r="T366" s="75">
        <v>1140370</v>
      </c>
      <c r="U366" s="75">
        <v>5787518</v>
      </c>
      <c r="V366" s="75">
        <v>988050</v>
      </c>
      <c r="W366" s="54">
        <v>1778478</v>
      </c>
      <c r="X366" s="53">
        <v>21925102</v>
      </c>
      <c r="Y366" s="75">
        <v>5797472</v>
      </c>
      <c r="Z366" s="75">
        <v>5212532</v>
      </c>
      <c r="AA366" s="75">
        <v>14871081</v>
      </c>
      <c r="AB366" s="75">
        <v>6695515</v>
      </c>
      <c r="AC366" s="75">
        <v>3021082</v>
      </c>
      <c r="AD366" s="75">
        <v>0</v>
      </c>
      <c r="AE366" s="75">
        <v>1776400</v>
      </c>
      <c r="AF366" s="75">
        <v>1913592</v>
      </c>
      <c r="AG366" s="75">
        <v>8394172</v>
      </c>
      <c r="AH366" s="75">
        <v>5291367</v>
      </c>
      <c r="AI366" s="54">
        <v>-1698657</v>
      </c>
      <c r="AJ366" s="47">
        <v>12.09</v>
      </c>
      <c r="AK366" s="35">
        <v>5.7</v>
      </c>
      <c r="AL366" s="35">
        <v>5.2</v>
      </c>
      <c r="AM366" s="35">
        <v>8.6399999999999988</v>
      </c>
      <c r="AN366" s="35">
        <v>1.21</v>
      </c>
      <c r="AO366" s="55">
        <v>67</v>
      </c>
      <c r="AP366" s="47">
        <v>0.8</v>
      </c>
      <c r="AQ366" s="35">
        <v>0.6100000000000001</v>
      </c>
      <c r="AR366" s="35">
        <v>0.39</v>
      </c>
      <c r="AS366" s="35">
        <v>-3.06</v>
      </c>
      <c r="AT366" s="55">
        <v>86380</v>
      </c>
    </row>
    <row r="367" spans="1:46" x14ac:dyDescent="0.2">
      <c r="A367" s="47" t="s">
        <v>768</v>
      </c>
      <c r="B367" s="47">
        <f t="shared" si="42"/>
        <v>366</v>
      </c>
      <c r="C367" s="35">
        <v>40</v>
      </c>
      <c r="D367" s="35">
        <f t="shared" si="47"/>
        <v>2018</v>
      </c>
      <c r="E367" s="35" t="s">
        <v>499</v>
      </c>
      <c r="F367" s="35" t="s">
        <v>446</v>
      </c>
      <c r="G367" s="35">
        <v>310930</v>
      </c>
      <c r="H367" s="35">
        <v>2010</v>
      </c>
      <c r="I367" s="35">
        <v>8</v>
      </c>
      <c r="J367" s="35" t="s">
        <v>390</v>
      </c>
      <c r="K367" s="35">
        <v>2016</v>
      </c>
      <c r="L367" s="35" t="s">
        <v>257</v>
      </c>
      <c r="M367" s="35" t="s">
        <v>16</v>
      </c>
      <c r="N367" s="35" t="s">
        <v>27</v>
      </c>
      <c r="O367" s="35">
        <v>2</v>
      </c>
      <c r="P367" s="55">
        <v>1</v>
      </c>
      <c r="Q367" s="53">
        <v>21753882</v>
      </c>
      <c r="R367" s="75">
        <v>2393941</v>
      </c>
      <c r="S367" s="75">
        <v>606086</v>
      </c>
      <c r="T367" s="75">
        <v>1239802</v>
      </c>
      <c r="U367" s="75">
        <v>6098146</v>
      </c>
      <c r="V367" s="75">
        <v>1114607</v>
      </c>
      <c r="W367" s="54">
        <v>1760225</v>
      </c>
      <c r="X367" s="53">
        <v>21003902</v>
      </c>
      <c r="Y367" s="75">
        <v>6393251</v>
      </c>
      <c r="Z367" s="75">
        <v>5041380</v>
      </c>
      <c r="AA367" s="75">
        <v>14424956</v>
      </c>
      <c r="AB367" s="75">
        <v>6295537</v>
      </c>
      <c r="AC367" s="75">
        <v>3249285</v>
      </c>
      <c r="AD367" s="75">
        <v>0</v>
      </c>
      <c r="AE367" s="75">
        <v>1158801</v>
      </c>
      <c r="AF367" s="75">
        <v>1889953</v>
      </c>
      <c r="AG367" s="75">
        <v>7733872</v>
      </c>
      <c r="AH367" s="75">
        <v>4495386</v>
      </c>
      <c r="AI367" s="54">
        <v>-1438335</v>
      </c>
      <c r="AJ367" s="47">
        <v>10.9</v>
      </c>
      <c r="AK367" s="35">
        <v>5.64</v>
      </c>
      <c r="AL367" s="35">
        <v>5.9</v>
      </c>
      <c r="AM367" s="35">
        <v>9.48</v>
      </c>
      <c r="AN367" s="35">
        <v>0.97</v>
      </c>
      <c r="AO367" s="55">
        <v>69</v>
      </c>
      <c r="AP367" s="47">
        <v>0.81</v>
      </c>
      <c r="AQ367" s="35">
        <v>0.63000000000000012</v>
      </c>
      <c r="AR367" s="35">
        <v>0.37000000000000005</v>
      </c>
      <c r="AS367" s="35">
        <v>-2.5499999999999998</v>
      </c>
      <c r="AT367" s="55">
        <v>88380</v>
      </c>
    </row>
    <row r="368" spans="1:46" x14ac:dyDescent="0.2">
      <c r="A368" s="47" t="s">
        <v>769</v>
      </c>
      <c r="B368" s="47">
        <f t="shared" si="42"/>
        <v>367</v>
      </c>
      <c r="C368" s="35">
        <v>40</v>
      </c>
      <c r="D368" s="35">
        <f t="shared" si="47"/>
        <v>2019</v>
      </c>
      <c r="E368" s="35" t="s">
        <v>499</v>
      </c>
      <c r="F368" s="35" t="s">
        <v>446</v>
      </c>
      <c r="G368" s="35">
        <v>310930</v>
      </c>
      <c r="H368" s="35">
        <v>2010</v>
      </c>
      <c r="I368" s="35">
        <v>9</v>
      </c>
      <c r="J368" s="35" t="s">
        <v>390</v>
      </c>
      <c r="K368" s="35">
        <v>2016</v>
      </c>
      <c r="L368" s="35" t="s">
        <v>257</v>
      </c>
      <c r="M368" s="35" t="s">
        <v>16</v>
      </c>
      <c r="N368" s="35" t="s">
        <v>27</v>
      </c>
      <c r="O368" s="35">
        <v>3</v>
      </c>
      <c r="P368" s="55">
        <v>1</v>
      </c>
      <c r="Q368" s="53">
        <v>21935293</v>
      </c>
      <c r="R368" s="75">
        <v>2087455</v>
      </c>
      <c r="S368" s="75">
        <v>253229</v>
      </c>
      <c r="T368" s="75">
        <v>974328</v>
      </c>
      <c r="U368" s="75">
        <v>5765802</v>
      </c>
      <c r="V368" s="75">
        <v>685342</v>
      </c>
      <c r="W368" s="54">
        <v>1366356</v>
      </c>
      <c r="X368" s="53">
        <v>19939978</v>
      </c>
      <c r="Y368" s="75">
        <v>6645604</v>
      </c>
      <c r="Z368" s="75">
        <v>3960524</v>
      </c>
      <c r="AA368" s="75">
        <v>13142264</v>
      </c>
      <c r="AB368" s="75">
        <v>6325092</v>
      </c>
      <c r="AC368" s="75">
        <v>3257339</v>
      </c>
      <c r="AD368" s="75">
        <v>0</v>
      </c>
      <c r="AE368" s="75">
        <v>1214946</v>
      </c>
      <c r="AF368" s="75">
        <v>1755462</v>
      </c>
      <c r="AG368" s="75">
        <v>7555916</v>
      </c>
      <c r="AH368" s="75">
        <v>3514592</v>
      </c>
      <c r="AI368" s="54">
        <v>-1230824</v>
      </c>
      <c r="AJ368" s="47">
        <v>9.4700000000000006</v>
      </c>
      <c r="AK368" s="35">
        <v>4.42</v>
      </c>
      <c r="AL368" s="35">
        <v>4.8899999999999997</v>
      </c>
      <c r="AM368" s="35">
        <v>3.8099999999999996</v>
      </c>
      <c r="AN368" s="35">
        <v>0.78</v>
      </c>
      <c r="AO368" s="55">
        <v>74</v>
      </c>
      <c r="AP368" s="47">
        <v>0.84000000000000008</v>
      </c>
      <c r="AQ368" s="35">
        <v>0.68</v>
      </c>
      <c r="AR368" s="35">
        <v>0.32000000000000006</v>
      </c>
      <c r="AS368" s="35">
        <v>-2.4299999999999997</v>
      </c>
      <c r="AT368" s="55">
        <v>77920</v>
      </c>
    </row>
    <row r="369" spans="1:46" x14ac:dyDescent="0.2">
      <c r="A369" s="47" t="s">
        <v>770</v>
      </c>
      <c r="B369" s="47">
        <f t="shared" si="42"/>
        <v>368</v>
      </c>
      <c r="C369" s="35">
        <v>40</v>
      </c>
      <c r="D369" s="35">
        <f t="shared" si="47"/>
        <v>2020</v>
      </c>
      <c r="E369" s="35" t="s">
        <v>499</v>
      </c>
      <c r="F369" s="35" t="s">
        <v>446</v>
      </c>
      <c r="G369" s="35">
        <v>310930</v>
      </c>
      <c r="H369" s="35">
        <v>2010</v>
      </c>
      <c r="I369" s="35">
        <v>10</v>
      </c>
      <c r="J369" s="35" t="s">
        <v>390</v>
      </c>
      <c r="K369" s="35">
        <v>2016</v>
      </c>
      <c r="L369" s="35" t="s">
        <v>257</v>
      </c>
      <c r="M369" s="35" t="s">
        <v>16</v>
      </c>
      <c r="N369" s="35" t="s">
        <v>27</v>
      </c>
      <c r="O369" s="35">
        <v>4</v>
      </c>
      <c r="P369" s="55">
        <v>1</v>
      </c>
      <c r="Q369" s="53">
        <v>19159907</v>
      </c>
      <c r="R369" s="75">
        <v>2197860</v>
      </c>
      <c r="S369" s="75">
        <v>1048116</v>
      </c>
      <c r="T369" s="75">
        <v>1093011</v>
      </c>
      <c r="U369" s="75">
        <v>5519897</v>
      </c>
      <c r="V369" s="75">
        <v>446114</v>
      </c>
      <c r="W369" s="54">
        <v>2152965</v>
      </c>
      <c r="X369" s="53">
        <v>23871074</v>
      </c>
      <c r="Y369" s="75">
        <v>7700340</v>
      </c>
      <c r="Z369" s="75">
        <v>2043715</v>
      </c>
      <c r="AA369" s="75">
        <v>11722816</v>
      </c>
      <c r="AB369" s="75">
        <v>11994890</v>
      </c>
      <c r="AC369" s="75">
        <v>3211747</v>
      </c>
      <c r="AD369" s="75">
        <v>0</v>
      </c>
      <c r="AE369" s="75">
        <v>6459097</v>
      </c>
      <c r="AF369" s="75">
        <v>475164</v>
      </c>
      <c r="AG369" s="75">
        <v>8375829</v>
      </c>
      <c r="AH369" s="75">
        <v>6857852</v>
      </c>
      <c r="AI369" s="54">
        <v>3619061</v>
      </c>
      <c r="AJ369" s="47">
        <v>11.370000000000001</v>
      </c>
      <c r="AK369" s="35">
        <v>5.6599999999999993</v>
      </c>
      <c r="AL369" s="35">
        <v>4.58</v>
      </c>
      <c r="AM369" s="35">
        <v>13.61</v>
      </c>
      <c r="AN369" s="35">
        <v>1.1000000000000001</v>
      </c>
      <c r="AO369" s="55">
        <v>74</v>
      </c>
      <c r="AP369" s="47">
        <v>1.43</v>
      </c>
      <c r="AQ369" s="35">
        <v>0.55000000000000004</v>
      </c>
      <c r="AR369" s="35">
        <v>0.45</v>
      </c>
      <c r="AS369" s="35">
        <v>-3.1</v>
      </c>
      <c r="AT369" s="55">
        <v>74590</v>
      </c>
    </row>
    <row r="370" spans="1:46" x14ac:dyDescent="0.2">
      <c r="A370" s="47" t="s">
        <v>771</v>
      </c>
      <c r="B370" s="47">
        <f t="shared" si="42"/>
        <v>369</v>
      </c>
      <c r="C370" s="35">
        <v>40</v>
      </c>
      <c r="D370" s="35">
        <f t="shared" si="47"/>
        <v>2021</v>
      </c>
      <c r="E370" s="35" t="s">
        <v>499</v>
      </c>
      <c r="F370" s="35" t="s">
        <v>446</v>
      </c>
      <c r="G370" s="35">
        <v>310930</v>
      </c>
      <c r="H370" s="35">
        <v>2010</v>
      </c>
      <c r="I370" s="35">
        <v>11</v>
      </c>
      <c r="J370" s="35" t="s">
        <v>390</v>
      </c>
      <c r="K370" s="35">
        <v>2016</v>
      </c>
      <c r="L370" s="35" t="s">
        <v>257</v>
      </c>
      <c r="M370" s="35" t="s">
        <v>16</v>
      </c>
      <c r="N370" s="35" t="s">
        <v>27</v>
      </c>
      <c r="O370" s="35">
        <v>5</v>
      </c>
      <c r="P370" s="55">
        <v>1</v>
      </c>
      <c r="Q370" s="53">
        <v>24978312</v>
      </c>
      <c r="R370" s="75">
        <v>3787446</v>
      </c>
      <c r="S370" s="75">
        <v>1663270</v>
      </c>
      <c r="T370" s="75">
        <v>2654169</v>
      </c>
      <c r="U370" s="75">
        <v>7739788</v>
      </c>
      <c r="V370" s="75">
        <v>2545984</v>
      </c>
      <c r="W370" s="54">
        <v>2796547</v>
      </c>
      <c r="X370" s="53">
        <v>24964446</v>
      </c>
      <c r="Y370" s="75">
        <v>7767639</v>
      </c>
      <c r="Z370" s="75">
        <v>671483</v>
      </c>
      <c r="AA370" s="75">
        <v>10658559</v>
      </c>
      <c r="AB370" s="75">
        <v>14116836</v>
      </c>
      <c r="AC370" s="75">
        <v>3544506</v>
      </c>
      <c r="AD370" s="75">
        <v>0</v>
      </c>
      <c r="AE370" s="75">
        <v>6621512</v>
      </c>
      <c r="AF370" s="75">
        <v>516758</v>
      </c>
      <c r="AG370" s="75">
        <v>10436774</v>
      </c>
      <c r="AH370" s="75">
        <v>5765323</v>
      </c>
      <c r="AI370" s="54">
        <v>3680062</v>
      </c>
      <c r="AJ370" s="47">
        <v>15.02</v>
      </c>
      <c r="AK370" s="35">
        <v>10.52</v>
      </c>
      <c r="AL370" s="35">
        <v>10.629999999999999</v>
      </c>
      <c r="AM370" s="35">
        <v>21.41</v>
      </c>
      <c r="AN370" s="35">
        <v>0.94000000000000006</v>
      </c>
      <c r="AO370" s="55">
        <v>73</v>
      </c>
      <c r="AP370" s="47">
        <v>1.35</v>
      </c>
      <c r="AQ370" s="35">
        <v>0.64000000000000012</v>
      </c>
      <c r="AR370" s="35">
        <v>0.36000000000000004</v>
      </c>
      <c r="AS370" s="35">
        <v>-6.1499999999999995</v>
      </c>
      <c r="AT370" s="55">
        <v>106020</v>
      </c>
    </row>
    <row r="371" spans="1:46" x14ac:dyDescent="0.2">
      <c r="A371" s="47" t="s">
        <v>772</v>
      </c>
      <c r="B371" s="47">
        <f t="shared" si="42"/>
        <v>370</v>
      </c>
      <c r="C371" s="35">
        <v>40</v>
      </c>
      <c r="D371" s="35">
        <f t="shared" si="47"/>
        <v>2022</v>
      </c>
      <c r="E371" s="35" t="s">
        <v>499</v>
      </c>
      <c r="F371" s="35" t="s">
        <v>446</v>
      </c>
      <c r="G371" s="35">
        <v>310930</v>
      </c>
      <c r="H371" s="35">
        <v>2010</v>
      </c>
      <c r="I371" s="35">
        <v>12</v>
      </c>
      <c r="J371" s="35" t="s">
        <v>390</v>
      </c>
      <c r="K371" s="35">
        <v>2016</v>
      </c>
      <c r="L371" s="35" t="s">
        <v>257</v>
      </c>
      <c r="M371" s="35" t="s">
        <v>16</v>
      </c>
      <c r="N371" s="35" t="s">
        <v>27</v>
      </c>
      <c r="O371" s="35">
        <v>6</v>
      </c>
      <c r="P371" s="55">
        <v>1</v>
      </c>
      <c r="Q371" s="53">
        <v>28742843</v>
      </c>
      <c r="R371" s="75">
        <v>4384772</v>
      </c>
      <c r="S371" s="75">
        <v>2090169</v>
      </c>
      <c r="T371" s="75">
        <v>3244032</v>
      </c>
      <c r="U371" s="75">
        <v>8401984</v>
      </c>
      <c r="V371" s="75">
        <v>3173201</v>
      </c>
      <c r="W371" s="54">
        <v>3230909</v>
      </c>
      <c r="X371" s="53">
        <v>23788111</v>
      </c>
      <c r="Y371" s="75">
        <v>8358512</v>
      </c>
      <c r="Z371" s="75">
        <v>2168792</v>
      </c>
      <c r="AA371" s="75">
        <v>10071090</v>
      </c>
      <c r="AB371" s="75">
        <v>13462832</v>
      </c>
      <c r="AC371" s="75">
        <v>4002459</v>
      </c>
      <c r="AD371" s="75">
        <v>0</v>
      </c>
      <c r="AE371" s="75">
        <v>3623770</v>
      </c>
      <c r="AF371" s="75">
        <v>606274</v>
      </c>
      <c r="AG371" s="75">
        <v>11644829</v>
      </c>
      <c r="AH371" s="75">
        <v>2845131</v>
      </c>
      <c r="AI371" s="54">
        <v>1818003</v>
      </c>
      <c r="AJ371" s="47">
        <v>15.139999999999999</v>
      </c>
      <c r="AK371" s="35">
        <v>11.2</v>
      </c>
      <c r="AL371" s="35">
        <v>13.639999999999999</v>
      </c>
      <c r="AM371" s="35">
        <v>25.01</v>
      </c>
      <c r="AN371" s="35">
        <v>0.69000000000000006</v>
      </c>
      <c r="AO371" s="55">
        <v>67</v>
      </c>
      <c r="AP371" s="47">
        <v>1.1600000000000001</v>
      </c>
      <c r="AQ371" s="35">
        <v>0.8</v>
      </c>
      <c r="AR371" s="35">
        <v>0.2</v>
      </c>
      <c r="AS371" s="35">
        <v>-5.04</v>
      </c>
      <c r="AT371" s="55">
        <v>125400</v>
      </c>
    </row>
    <row r="372" spans="1:46" x14ac:dyDescent="0.2">
      <c r="A372" s="56" t="s">
        <v>773</v>
      </c>
      <c r="B372" s="56">
        <f t="shared" si="42"/>
        <v>371</v>
      </c>
      <c r="C372" s="45">
        <v>40</v>
      </c>
      <c r="D372" s="45">
        <f t="shared" si="47"/>
        <v>2023</v>
      </c>
      <c r="E372" s="45" t="s">
        <v>499</v>
      </c>
      <c r="F372" s="45" t="s">
        <v>446</v>
      </c>
      <c r="G372" s="45">
        <v>310930</v>
      </c>
      <c r="H372" s="45">
        <v>2010</v>
      </c>
      <c r="I372" s="45">
        <v>13</v>
      </c>
      <c r="J372" s="45" t="s">
        <v>390</v>
      </c>
      <c r="K372" s="45">
        <v>2016</v>
      </c>
      <c r="L372" s="45" t="s">
        <v>257</v>
      </c>
      <c r="M372" s="45" t="s">
        <v>16</v>
      </c>
      <c r="N372" s="45" t="s">
        <v>27</v>
      </c>
      <c r="O372" s="45">
        <v>7</v>
      </c>
      <c r="P372" s="60">
        <v>1</v>
      </c>
      <c r="Q372" s="57">
        <v>28664113</v>
      </c>
      <c r="R372" s="58">
        <v>3706860</v>
      </c>
      <c r="S372" s="58">
        <v>1479394</v>
      </c>
      <c r="T372" s="58">
        <v>2482084</v>
      </c>
      <c r="U372" s="58">
        <v>7579125</v>
      </c>
      <c r="V372" s="58">
        <v>2318740</v>
      </c>
      <c r="W372" s="59">
        <v>2704170</v>
      </c>
      <c r="X372" s="57">
        <v>19908708</v>
      </c>
      <c r="Y372" s="58">
        <v>8837902</v>
      </c>
      <c r="Z372" s="58">
        <v>760261</v>
      </c>
      <c r="AA372" s="58">
        <v>9848305</v>
      </c>
      <c r="AB372" s="58">
        <v>9812023</v>
      </c>
      <c r="AC372" s="58">
        <v>4884043</v>
      </c>
      <c r="AD372" s="58">
        <v>0</v>
      </c>
      <c r="AE372" s="58">
        <v>2116972</v>
      </c>
      <c r="AF372" s="58">
        <v>702785</v>
      </c>
      <c r="AG372" s="58">
        <v>8289283</v>
      </c>
      <c r="AH372" s="58">
        <v>1823814</v>
      </c>
      <c r="AI372" s="59">
        <v>1522740</v>
      </c>
      <c r="AJ372" s="56">
        <v>12.75</v>
      </c>
      <c r="AK372" s="45">
        <v>8.5299999999999994</v>
      </c>
      <c r="AL372" s="45">
        <v>12.47</v>
      </c>
      <c r="AM372" s="45">
        <v>16.739999999999998</v>
      </c>
      <c r="AN372" s="45">
        <v>0.33000000000000007</v>
      </c>
      <c r="AO372" s="60">
        <v>72</v>
      </c>
      <c r="AP372" s="56">
        <v>1.1800000000000002</v>
      </c>
      <c r="AQ372" s="45">
        <v>0.82000000000000006</v>
      </c>
      <c r="AR372" s="45">
        <v>0.18</v>
      </c>
      <c r="AS372" s="45">
        <v>-0.76</v>
      </c>
      <c r="AT372" s="60">
        <v>105270</v>
      </c>
    </row>
    <row r="373" spans="1:46" x14ac:dyDescent="0.2">
      <c r="A373" s="47" t="s">
        <v>774</v>
      </c>
      <c r="B373" s="47">
        <f t="shared" si="42"/>
        <v>372</v>
      </c>
      <c r="C373" s="35">
        <v>41</v>
      </c>
      <c r="D373" s="35">
        <v>2014</v>
      </c>
      <c r="E373" s="35" t="s">
        <v>388</v>
      </c>
      <c r="F373" s="35" t="s">
        <v>611</v>
      </c>
      <c r="G373" s="35">
        <v>261200</v>
      </c>
      <c r="H373" s="35">
        <v>2010</v>
      </c>
      <c r="I373" s="35">
        <v>4</v>
      </c>
      <c r="J373" s="35" t="s">
        <v>390</v>
      </c>
      <c r="K373" s="35">
        <v>2016</v>
      </c>
      <c r="L373" s="35">
        <v>2023</v>
      </c>
      <c r="M373" s="35" t="s">
        <v>424</v>
      </c>
      <c r="N373" s="35" t="s">
        <v>27</v>
      </c>
      <c r="O373" s="35">
        <v>0</v>
      </c>
      <c r="P373" s="55">
        <v>0</v>
      </c>
      <c r="Q373" s="53">
        <v>2151010</v>
      </c>
      <c r="R373" s="75">
        <v>228415</v>
      </c>
      <c r="S373" s="75">
        <v>122870</v>
      </c>
      <c r="T373" s="75">
        <v>184824</v>
      </c>
      <c r="U373" s="75">
        <v>627524</v>
      </c>
      <c r="V373" s="75">
        <v>179409</v>
      </c>
      <c r="W373" s="54">
        <v>166461</v>
      </c>
      <c r="X373" s="53">
        <v>1184788</v>
      </c>
      <c r="Y373" s="75">
        <v>416967</v>
      </c>
      <c r="Z373" s="75">
        <v>-325555</v>
      </c>
      <c r="AA373" s="75">
        <v>112954</v>
      </c>
      <c r="AB373" s="75">
        <v>1071389</v>
      </c>
      <c r="AC373" s="75">
        <v>673067</v>
      </c>
      <c r="AD373" s="75">
        <v>8600</v>
      </c>
      <c r="AE373" s="75">
        <v>328549</v>
      </c>
      <c r="AF373" s="75">
        <v>0</v>
      </c>
      <c r="AG373" s="75">
        <v>707360</v>
      </c>
      <c r="AH373" s="75">
        <v>0</v>
      </c>
      <c r="AI373" s="54">
        <v>364029</v>
      </c>
      <c r="AJ373" s="47">
        <v>10.450000000000001</v>
      </c>
      <c r="AK373" s="35">
        <v>8.4600000000000009</v>
      </c>
      <c r="AL373" s="35">
        <v>15.6</v>
      </c>
      <c r="AM373" s="35">
        <v>29.47</v>
      </c>
      <c r="AN373" s="35">
        <v>0.01</v>
      </c>
      <c r="AO373" s="55">
        <v>7</v>
      </c>
      <c r="AP373" s="47">
        <v>1.51</v>
      </c>
      <c r="AQ373" s="35">
        <v>1</v>
      </c>
      <c r="AR373" s="35">
        <v>0</v>
      </c>
      <c r="AS373" s="35">
        <v>6.35</v>
      </c>
      <c r="AT373" s="55">
        <v>89650</v>
      </c>
    </row>
    <row r="374" spans="1:46" x14ac:dyDescent="0.2">
      <c r="A374" s="47" t="s">
        <v>775</v>
      </c>
      <c r="B374" s="47">
        <f t="shared" si="42"/>
        <v>373</v>
      </c>
      <c r="C374" s="35">
        <v>41</v>
      </c>
      <c r="D374" s="35">
        <f>D373+1</f>
        <v>2015</v>
      </c>
      <c r="E374" s="35" t="s">
        <v>388</v>
      </c>
      <c r="F374" s="35" t="s">
        <v>611</v>
      </c>
      <c r="G374" s="35">
        <v>261200</v>
      </c>
      <c r="H374" s="35">
        <v>2010</v>
      </c>
      <c r="I374" s="35">
        <v>5</v>
      </c>
      <c r="J374" s="35" t="s">
        <v>390</v>
      </c>
      <c r="K374" s="35">
        <v>2016</v>
      </c>
      <c r="L374" s="35">
        <v>2023</v>
      </c>
      <c r="M374" s="35" t="s">
        <v>424</v>
      </c>
      <c r="N374" s="35" t="s">
        <v>27</v>
      </c>
      <c r="O374" s="35">
        <v>0</v>
      </c>
      <c r="P374" s="55">
        <v>0</v>
      </c>
      <c r="Q374" s="53">
        <v>2797570</v>
      </c>
      <c r="R374" s="75">
        <v>449443</v>
      </c>
      <c r="S374" s="75">
        <v>340695</v>
      </c>
      <c r="T374" s="75">
        <v>379366</v>
      </c>
      <c r="U374" s="75">
        <v>1394083</v>
      </c>
      <c r="V374" s="75">
        <v>367565</v>
      </c>
      <c r="W374" s="54">
        <v>410772</v>
      </c>
      <c r="X374" s="53">
        <v>2947944</v>
      </c>
      <c r="Y374" s="75">
        <v>757660</v>
      </c>
      <c r="Z374" s="75">
        <v>-29321</v>
      </c>
      <c r="AA374" s="75">
        <v>122528</v>
      </c>
      <c r="AB374" s="75">
        <v>2807504</v>
      </c>
      <c r="AC374" s="75">
        <v>1715680</v>
      </c>
      <c r="AD374" s="75">
        <v>9590</v>
      </c>
      <c r="AE374" s="75">
        <v>807849</v>
      </c>
      <c r="AF374" s="75">
        <v>0</v>
      </c>
      <c r="AG374" s="75">
        <v>1503947</v>
      </c>
      <c r="AH374" s="75">
        <v>594152</v>
      </c>
      <c r="AI374" s="54">
        <v>1303557</v>
      </c>
      <c r="AJ374" s="47">
        <v>14</v>
      </c>
      <c r="AK374" s="35">
        <v>11.82</v>
      </c>
      <c r="AL374" s="35">
        <v>12.870000000000001</v>
      </c>
      <c r="AM374" s="35">
        <v>44.97</v>
      </c>
      <c r="AN374" s="35">
        <v>1.03</v>
      </c>
      <c r="AO374" s="55">
        <v>15</v>
      </c>
      <c r="AP374" s="47">
        <v>1.87</v>
      </c>
      <c r="AQ374" s="35">
        <v>0.72000000000000008</v>
      </c>
      <c r="AR374" s="35">
        <v>0.28000000000000003</v>
      </c>
      <c r="AS374" s="35">
        <v>16.110000000000003</v>
      </c>
      <c r="AT374" s="55">
        <v>92940</v>
      </c>
    </row>
    <row r="375" spans="1:46" x14ac:dyDescent="0.2">
      <c r="A375" s="47" t="s">
        <v>776</v>
      </c>
      <c r="B375" s="47">
        <f t="shared" si="42"/>
        <v>374</v>
      </c>
      <c r="C375" s="35">
        <v>41</v>
      </c>
      <c r="D375" s="35">
        <f t="shared" ref="D375:D382" si="48">D374+1</f>
        <v>2016</v>
      </c>
      <c r="E375" s="35" t="s">
        <v>388</v>
      </c>
      <c r="F375" s="35" t="s">
        <v>611</v>
      </c>
      <c r="G375" s="35">
        <v>261200</v>
      </c>
      <c r="H375" s="35">
        <v>2010</v>
      </c>
      <c r="I375" s="35">
        <v>6</v>
      </c>
      <c r="J375" s="35" t="s">
        <v>390</v>
      </c>
      <c r="K375" s="35">
        <v>2016</v>
      </c>
      <c r="L375" s="35">
        <v>2023</v>
      </c>
      <c r="M375" s="35" t="s">
        <v>424</v>
      </c>
      <c r="N375" s="35" t="s">
        <v>27</v>
      </c>
      <c r="O375" s="35">
        <v>0</v>
      </c>
      <c r="P375" s="55">
        <v>1</v>
      </c>
      <c r="Q375" s="53">
        <v>4015607</v>
      </c>
      <c r="R375" s="75">
        <v>576508</v>
      </c>
      <c r="S375" s="75">
        <v>420144</v>
      </c>
      <c r="T375" s="75">
        <v>486976</v>
      </c>
      <c r="U375" s="75">
        <v>1683517</v>
      </c>
      <c r="V375" s="75">
        <v>469159</v>
      </c>
      <c r="W375" s="54">
        <v>509676</v>
      </c>
      <c r="X375" s="53">
        <v>3711941</v>
      </c>
      <c r="Y375" s="75">
        <v>1242750</v>
      </c>
      <c r="Z375" s="75">
        <v>111672</v>
      </c>
      <c r="AA375" s="75">
        <v>147687</v>
      </c>
      <c r="AB375" s="75">
        <v>3542872</v>
      </c>
      <c r="AC375" s="75">
        <v>2223237</v>
      </c>
      <c r="AD375" s="75">
        <v>12816</v>
      </c>
      <c r="AE375" s="75">
        <v>780845</v>
      </c>
      <c r="AF375" s="75">
        <v>4768</v>
      </c>
      <c r="AG375" s="75">
        <v>1688720</v>
      </c>
      <c r="AH375" s="75">
        <v>655834</v>
      </c>
      <c r="AI375" s="54">
        <v>1854152</v>
      </c>
      <c r="AJ375" s="47">
        <v>13.09</v>
      </c>
      <c r="AK375" s="35">
        <v>11.06</v>
      </c>
      <c r="AL375" s="35">
        <v>13.12</v>
      </c>
      <c r="AM375" s="35">
        <v>33.809999999999995</v>
      </c>
      <c r="AN375" s="35">
        <v>0.72000000000000008</v>
      </c>
      <c r="AO375" s="55">
        <v>21</v>
      </c>
      <c r="AP375" s="47">
        <v>2.1</v>
      </c>
      <c r="AQ375" s="35">
        <v>0.72000000000000008</v>
      </c>
      <c r="AR375" s="35">
        <v>0.28000000000000003</v>
      </c>
      <c r="AS375" s="35">
        <v>21.66</v>
      </c>
      <c r="AT375" s="55">
        <v>80170</v>
      </c>
    </row>
    <row r="376" spans="1:46" x14ac:dyDescent="0.2">
      <c r="A376" s="47" t="s">
        <v>777</v>
      </c>
      <c r="B376" s="47">
        <f t="shared" si="42"/>
        <v>375</v>
      </c>
      <c r="C376" s="35">
        <v>41</v>
      </c>
      <c r="D376" s="35">
        <f t="shared" si="48"/>
        <v>2017</v>
      </c>
      <c r="E376" s="35" t="s">
        <v>388</v>
      </c>
      <c r="F376" s="35" t="s">
        <v>611</v>
      </c>
      <c r="G376" s="35">
        <v>261200</v>
      </c>
      <c r="H376" s="35">
        <v>2010</v>
      </c>
      <c r="I376" s="35">
        <v>7</v>
      </c>
      <c r="J376" s="35" t="s">
        <v>390</v>
      </c>
      <c r="K376" s="35">
        <v>2016</v>
      </c>
      <c r="L376" s="35">
        <v>2023</v>
      </c>
      <c r="M376" s="35" t="s">
        <v>424</v>
      </c>
      <c r="N376" s="35" t="s">
        <v>27</v>
      </c>
      <c r="O376" s="35">
        <v>1</v>
      </c>
      <c r="P376" s="55">
        <v>1</v>
      </c>
      <c r="Q376" s="53">
        <v>2358303</v>
      </c>
      <c r="R376" s="75">
        <v>52761</v>
      </c>
      <c r="S376" s="75">
        <v>40337</v>
      </c>
      <c r="T376" s="75">
        <v>-13893</v>
      </c>
      <c r="U376" s="75">
        <v>1046381</v>
      </c>
      <c r="V376" s="75">
        <v>-36648</v>
      </c>
      <c r="W376" s="54">
        <v>106991</v>
      </c>
      <c r="X376" s="53">
        <v>3276380</v>
      </c>
      <c r="Y376" s="75">
        <v>1213552</v>
      </c>
      <c r="Z376" s="75">
        <v>902641</v>
      </c>
      <c r="AA376" s="75">
        <v>137572</v>
      </c>
      <c r="AB376" s="75">
        <v>3122524</v>
      </c>
      <c r="AC376" s="75">
        <v>2063328</v>
      </c>
      <c r="AD376" s="75">
        <v>162885</v>
      </c>
      <c r="AE376" s="75">
        <v>15798</v>
      </c>
      <c r="AF376" s="75">
        <v>2441</v>
      </c>
      <c r="AG376" s="75">
        <v>1488834</v>
      </c>
      <c r="AH376" s="75">
        <v>421978</v>
      </c>
      <c r="AI376" s="54">
        <v>1633690</v>
      </c>
      <c r="AJ376" s="47">
        <v>1.95</v>
      </c>
      <c r="AK376" s="35">
        <v>-0.51</v>
      </c>
      <c r="AL376" s="35">
        <v>-0.42000000000000004</v>
      </c>
      <c r="AM376" s="35">
        <v>3.32</v>
      </c>
      <c r="AN376" s="35">
        <v>0.76</v>
      </c>
      <c r="AO376" s="55">
        <v>22</v>
      </c>
      <c r="AP376" s="47">
        <v>2.1</v>
      </c>
      <c r="AQ376" s="35">
        <v>0.78</v>
      </c>
      <c r="AR376" s="35">
        <v>0.22</v>
      </c>
      <c r="AS376" s="35">
        <v>49.190000000000005</v>
      </c>
      <c r="AT376" s="55">
        <v>47560</v>
      </c>
    </row>
    <row r="377" spans="1:46" x14ac:dyDescent="0.2">
      <c r="A377" s="47" t="s">
        <v>778</v>
      </c>
      <c r="B377" s="47">
        <f t="shared" si="42"/>
        <v>376</v>
      </c>
      <c r="C377" s="35">
        <v>41</v>
      </c>
      <c r="D377" s="35">
        <f t="shared" si="48"/>
        <v>2018</v>
      </c>
      <c r="E377" s="35" t="s">
        <v>388</v>
      </c>
      <c r="F377" s="35" t="s">
        <v>611</v>
      </c>
      <c r="G377" s="35">
        <v>261200</v>
      </c>
      <c r="H377" s="35">
        <v>2010</v>
      </c>
      <c r="I377" s="35">
        <v>8</v>
      </c>
      <c r="J377" s="35" t="s">
        <v>390</v>
      </c>
      <c r="K377" s="35">
        <v>2016</v>
      </c>
      <c r="L377" s="35">
        <v>2023</v>
      </c>
      <c r="M377" s="35" t="s">
        <v>424</v>
      </c>
      <c r="N377" s="35" t="s">
        <v>27</v>
      </c>
      <c r="O377" s="35">
        <v>2</v>
      </c>
      <c r="P377" s="55">
        <v>1</v>
      </c>
      <c r="Q377" s="53">
        <v>4087446</v>
      </c>
      <c r="R377" s="75">
        <v>468454</v>
      </c>
      <c r="S377" s="75">
        <v>350470</v>
      </c>
      <c r="T377" s="75">
        <v>410808</v>
      </c>
      <c r="U377" s="75">
        <v>1551382</v>
      </c>
      <c r="V377" s="75">
        <v>391904</v>
      </c>
      <c r="W377" s="54">
        <v>408116</v>
      </c>
      <c r="X377" s="53">
        <v>3961736</v>
      </c>
      <c r="Y377" s="75">
        <v>1565162</v>
      </c>
      <c r="Z377" s="75">
        <v>407618</v>
      </c>
      <c r="AA377" s="75">
        <v>113388</v>
      </c>
      <c r="AB377" s="75">
        <v>3842597</v>
      </c>
      <c r="AC377" s="75">
        <v>2442378</v>
      </c>
      <c r="AD377" s="75">
        <v>212345</v>
      </c>
      <c r="AE377" s="75">
        <v>80841</v>
      </c>
      <c r="AF377" s="75">
        <v>1304</v>
      </c>
      <c r="AG377" s="75">
        <v>2027237</v>
      </c>
      <c r="AH377" s="75">
        <v>187675</v>
      </c>
      <c r="AI377" s="54">
        <v>1815360</v>
      </c>
      <c r="AJ377" s="47">
        <v>10.38</v>
      </c>
      <c r="AK377" s="35">
        <v>9.1</v>
      </c>
      <c r="AL377" s="35">
        <v>10.370000000000001</v>
      </c>
      <c r="AM377" s="35">
        <v>22.39</v>
      </c>
      <c r="AN377" s="35">
        <v>0.31000000000000005</v>
      </c>
      <c r="AO377" s="55">
        <v>22</v>
      </c>
      <c r="AP377" s="47">
        <v>1.9</v>
      </c>
      <c r="AQ377" s="35">
        <v>0.92</v>
      </c>
      <c r="AR377" s="35">
        <v>0.08</v>
      </c>
      <c r="AS377" s="35">
        <v>27.45</v>
      </c>
      <c r="AT377" s="55">
        <v>70520</v>
      </c>
    </row>
    <row r="378" spans="1:46" x14ac:dyDescent="0.2">
      <c r="A378" s="47" t="s">
        <v>779</v>
      </c>
      <c r="B378" s="47">
        <f t="shared" si="42"/>
        <v>377</v>
      </c>
      <c r="C378" s="35">
        <v>41</v>
      </c>
      <c r="D378" s="35">
        <f t="shared" si="48"/>
        <v>2019</v>
      </c>
      <c r="E378" s="35" t="s">
        <v>388</v>
      </c>
      <c r="F378" s="35" t="s">
        <v>611</v>
      </c>
      <c r="G378" s="35">
        <v>261200</v>
      </c>
      <c r="H378" s="35">
        <v>2010</v>
      </c>
      <c r="I378" s="35">
        <v>9</v>
      </c>
      <c r="J378" s="35" t="s">
        <v>390</v>
      </c>
      <c r="K378" s="35">
        <v>2016</v>
      </c>
      <c r="L378" s="35">
        <v>2023</v>
      </c>
      <c r="M378" s="35" t="s">
        <v>424</v>
      </c>
      <c r="N378" s="35" t="s">
        <v>27</v>
      </c>
      <c r="O378" s="35">
        <v>3</v>
      </c>
      <c r="P378" s="55">
        <v>1</v>
      </c>
      <c r="Q378" s="53">
        <v>3197835</v>
      </c>
      <c r="R378" s="75">
        <v>468534</v>
      </c>
      <c r="S378" s="75">
        <v>352696</v>
      </c>
      <c r="T378" s="75">
        <v>425643</v>
      </c>
      <c r="U378" s="75">
        <v>1609935</v>
      </c>
      <c r="V378" s="75">
        <v>403669</v>
      </c>
      <c r="W378" s="54">
        <v>395587</v>
      </c>
      <c r="X378" s="53">
        <v>3948220</v>
      </c>
      <c r="Y378" s="75">
        <v>1918953</v>
      </c>
      <c r="Z378" s="75">
        <v>402215</v>
      </c>
      <c r="AA378" s="75">
        <v>318380</v>
      </c>
      <c r="AB378" s="75">
        <v>3623401</v>
      </c>
      <c r="AC378" s="75">
        <v>1949646</v>
      </c>
      <c r="AD378" s="75">
        <v>212345</v>
      </c>
      <c r="AE378" s="75">
        <v>792</v>
      </c>
      <c r="AF378" s="75">
        <v>208</v>
      </c>
      <c r="AG378" s="75">
        <v>1786610</v>
      </c>
      <c r="AH378" s="75">
        <v>55845</v>
      </c>
      <c r="AI378" s="54">
        <v>1836791</v>
      </c>
      <c r="AJ378" s="47">
        <v>13.43</v>
      </c>
      <c r="AK378" s="35">
        <v>12.2</v>
      </c>
      <c r="AL378" s="35">
        <v>10.78</v>
      </c>
      <c r="AM378" s="35">
        <v>18.38</v>
      </c>
      <c r="AN378" s="35">
        <v>0.21000000000000002</v>
      </c>
      <c r="AO378" s="55">
        <v>23</v>
      </c>
      <c r="AP378" s="47">
        <v>2.0299999999999998</v>
      </c>
      <c r="AQ378" s="35">
        <v>0.97</v>
      </c>
      <c r="AR378" s="35">
        <v>0.03</v>
      </c>
      <c r="AS378" s="35">
        <v>41.15</v>
      </c>
      <c r="AT378" s="55">
        <v>70000</v>
      </c>
    </row>
    <row r="379" spans="1:46" x14ac:dyDescent="0.2">
      <c r="A379" s="47" t="s">
        <v>780</v>
      </c>
      <c r="B379" s="47">
        <f t="shared" si="42"/>
        <v>378</v>
      </c>
      <c r="C379" s="35">
        <v>41</v>
      </c>
      <c r="D379" s="35">
        <f t="shared" si="48"/>
        <v>2020</v>
      </c>
      <c r="E379" s="35" t="s">
        <v>388</v>
      </c>
      <c r="F379" s="35" t="s">
        <v>611</v>
      </c>
      <c r="G379" s="35">
        <v>261200</v>
      </c>
      <c r="H379" s="35">
        <v>2010</v>
      </c>
      <c r="I379" s="35">
        <v>10</v>
      </c>
      <c r="J379" s="35" t="s">
        <v>390</v>
      </c>
      <c r="K379" s="35">
        <v>2016</v>
      </c>
      <c r="L379" s="35">
        <v>2023</v>
      </c>
      <c r="M379" s="35" t="s">
        <v>424</v>
      </c>
      <c r="N379" s="35" t="s">
        <v>27</v>
      </c>
      <c r="O379" s="35">
        <v>4</v>
      </c>
      <c r="P379" s="55">
        <v>1</v>
      </c>
      <c r="Q379" s="53">
        <v>3756524</v>
      </c>
      <c r="R379" s="75">
        <v>110109</v>
      </c>
      <c r="S379" s="75">
        <v>-6802</v>
      </c>
      <c r="T379" s="75">
        <v>42664</v>
      </c>
      <c r="U379" s="75">
        <v>1382759</v>
      </c>
      <c r="V379" s="75">
        <v>12171</v>
      </c>
      <c r="W379" s="54">
        <v>60643</v>
      </c>
      <c r="X379" s="53">
        <v>5190209</v>
      </c>
      <c r="Y379" s="75">
        <v>1912357</v>
      </c>
      <c r="Z379" s="75">
        <v>309136</v>
      </c>
      <c r="AA379" s="75">
        <v>851280</v>
      </c>
      <c r="AB379" s="75">
        <v>4324293</v>
      </c>
      <c r="AC379" s="75">
        <v>1896197</v>
      </c>
      <c r="AD379" s="75">
        <v>12329</v>
      </c>
      <c r="AE379" s="75">
        <v>978127</v>
      </c>
      <c r="AF379" s="75">
        <v>129611</v>
      </c>
      <c r="AG379" s="75">
        <v>1726805</v>
      </c>
      <c r="AH379" s="75">
        <v>1168809</v>
      </c>
      <c r="AI379" s="54">
        <v>2597488</v>
      </c>
      <c r="AJ379" s="47">
        <v>2.8699999999999997</v>
      </c>
      <c r="AK379" s="35">
        <v>1.1100000000000001</v>
      </c>
      <c r="AL379" s="35">
        <v>0.82000000000000006</v>
      </c>
      <c r="AM379" s="35">
        <v>-0.36000000000000004</v>
      </c>
      <c r="AN379" s="35">
        <v>0.67000000000000015</v>
      </c>
      <c r="AO379" s="55">
        <v>19</v>
      </c>
      <c r="AP379" s="47">
        <v>2.5</v>
      </c>
      <c r="AQ379" s="35">
        <v>0.60000000000000009</v>
      </c>
      <c r="AR379" s="35">
        <v>0.4</v>
      </c>
      <c r="AS379" s="35">
        <v>34</v>
      </c>
      <c r="AT379" s="55">
        <v>72780</v>
      </c>
    </row>
    <row r="380" spans="1:46" x14ac:dyDescent="0.2">
      <c r="A380" s="47" t="s">
        <v>781</v>
      </c>
      <c r="B380" s="47">
        <f t="shared" si="42"/>
        <v>379</v>
      </c>
      <c r="C380" s="35">
        <v>41</v>
      </c>
      <c r="D380" s="35">
        <f t="shared" si="48"/>
        <v>2021</v>
      </c>
      <c r="E380" s="35" t="s">
        <v>388</v>
      </c>
      <c r="F380" s="35" t="s">
        <v>611</v>
      </c>
      <c r="G380" s="35">
        <v>261200</v>
      </c>
      <c r="H380" s="35">
        <v>2010</v>
      </c>
      <c r="I380" s="35">
        <v>11</v>
      </c>
      <c r="J380" s="35" t="s">
        <v>390</v>
      </c>
      <c r="K380" s="35">
        <v>2016</v>
      </c>
      <c r="L380" s="35">
        <v>2023</v>
      </c>
      <c r="M380" s="35" t="s">
        <v>424</v>
      </c>
      <c r="N380" s="35" t="s">
        <v>27</v>
      </c>
      <c r="O380" s="35">
        <v>5</v>
      </c>
      <c r="P380" s="55">
        <v>1</v>
      </c>
      <c r="Q380" s="53">
        <v>3741043</v>
      </c>
      <c r="R380" s="75">
        <v>458088</v>
      </c>
      <c r="S380" s="75">
        <v>228477</v>
      </c>
      <c r="T380" s="75">
        <v>275826</v>
      </c>
      <c r="U380" s="75">
        <v>1688354</v>
      </c>
      <c r="V380" s="75">
        <v>253860</v>
      </c>
      <c r="W380" s="54">
        <v>410739</v>
      </c>
      <c r="X380" s="53">
        <v>5755540</v>
      </c>
      <c r="Y380" s="75">
        <v>2140834</v>
      </c>
      <c r="Z380" s="75">
        <v>923031</v>
      </c>
      <c r="AA380" s="75">
        <v>1026502</v>
      </c>
      <c r="AB380" s="75">
        <v>4713837</v>
      </c>
      <c r="AC380" s="75">
        <v>2340686</v>
      </c>
      <c r="AD380" s="75">
        <v>12296</v>
      </c>
      <c r="AE380" s="75">
        <v>450505</v>
      </c>
      <c r="AF380" s="75">
        <v>129611</v>
      </c>
      <c r="AG380" s="75">
        <v>2045072</v>
      </c>
      <c r="AH380" s="75">
        <v>1154443</v>
      </c>
      <c r="AI380" s="54">
        <v>2668765</v>
      </c>
      <c r="AJ380" s="47">
        <v>11.61</v>
      </c>
      <c r="AK380" s="35">
        <v>6.99</v>
      </c>
      <c r="AL380" s="35">
        <v>4.79</v>
      </c>
      <c r="AM380" s="35">
        <v>10.67</v>
      </c>
      <c r="AN380" s="35">
        <v>0.64000000000000012</v>
      </c>
      <c r="AO380" s="55">
        <v>25</v>
      </c>
      <c r="AP380" s="47">
        <v>2.2999999999999998</v>
      </c>
      <c r="AQ380" s="35">
        <v>0.64000000000000012</v>
      </c>
      <c r="AR380" s="35">
        <v>0.36000000000000004</v>
      </c>
      <c r="AS380" s="35">
        <v>43.99</v>
      </c>
      <c r="AT380" s="55">
        <v>67530</v>
      </c>
    </row>
    <row r="381" spans="1:46" x14ac:dyDescent="0.2">
      <c r="A381" s="47" t="s">
        <v>782</v>
      </c>
      <c r="B381" s="47">
        <f t="shared" si="42"/>
        <v>380</v>
      </c>
      <c r="C381" s="35">
        <v>41</v>
      </c>
      <c r="D381" s="35">
        <f t="shared" si="48"/>
        <v>2022</v>
      </c>
      <c r="E381" s="35" t="s">
        <v>388</v>
      </c>
      <c r="F381" s="35" t="s">
        <v>611</v>
      </c>
      <c r="G381" s="35">
        <v>261200</v>
      </c>
      <c r="H381" s="35">
        <v>2010</v>
      </c>
      <c r="I381" s="35">
        <v>12</v>
      </c>
      <c r="J381" s="35" t="s">
        <v>390</v>
      </c>
      <c r="K381" s="35">
        <v>2016</v>
      </c>
      <c r="L381" s="35">
        <v>2023</v>
      </c>
      <c r="M381" s="35" t="s">
        <v>424</v>
      </c>
      <c r="N381" s="35" t="s">
        <v>27</v>
      </c>
      <c r="O381" s="35">
        <v>6</v>
      </c>
      <c r="P381" s="55">
        <v>1</v>
      </c>
      <c r="Q381" s="53">
        <v>4379117</v>
      </c>
      <c r="R381" s="75">
        <v>462159</v>
      </c>
      <c r="S381" s="75">
        <v>158332</v>
      </c>
      <c r="T381" s="75">
        <v>203532</v>
      </c>
      <c r="U381" s="75">
        <v>1825761</v>
      </c>
      <c r="V381" s="75">
        <v>185838</v>
      </c>
      <c r="W381" s="54">
        <v>416959</v>
      </c>
      <c r="X381" s="53">
        <v>6453006</v>
      </c>
      <c r="Y381" s="75">
        <v>2299167</v>
      </c>
      <c r="Z381" s="75">
        <v>848464</v>
      </c>
      <c r="AA381" s="75">
        <v>1196851</v>
      </c>
      <c r="AB381" s="75">
        <v>5234845</v>
      </c>
      <c r="AC381" s="75">
        <v>2455805</v>
      </c>
      <c r="AD381" s="75">
        <v>15343</v>
      </c>
      <c r="AE381" s="75">
        <v>312098</v>
      </c>
      <c r="AF381" s="75">
        <v>183330</v>
      </c>
      <c r="AG381" s="75">
        <v>2829137</v>
      </c>
      <c r="AH381" s="75">
        <v>809906</v>
      </c>
      <c r="AI381" s="54">
        <v>2405708</v>
      </c>
      <c r="AJ381" s="47">
        <v>10.19</v>
      </c>
      <c r="AK381" s="35">
        <v>4.49</v>
      </c>
      <c r="AL381" s="35">
        <v>3.15</v>
      </c>
      <c r="AM381" s="35">
        <v>6.89</v>
      </c>
      <c r="AN381" s="35">
        <v>0.5</v>
      </c>
      <c r="AO381" s="55">
        <v>23</v>
      </c>
      <c r="AP381" s="47">
        <v>1.85</v>
      </c>
      <c r="AQ381" s="35">
        <v>0.78</v>
      </c>
      <c r="AR381" s="35">
        <v>0.22</v>
      </c>
      <c r="AS381" s="35">
        <v>48.83</v>
      </c>
      <c r="AT381" s="55">
        <v>79380</v>
      </c>
    </row>
    <row r="382" spans="1:46" x14ac:dyDescent="0.2">
      <c r="A382" s="56" t="s">
        <v>783</v>
      </c>
      <c r="B382" s="56">
        <f t="shared" ref="B382:B445" si="49">B381+1</f>
        <v>381</v>
      </c>
      <c r="C382" s="45">
        <v>41</v>
      </c>
      <c r="D382" s="45">
        <f t="shared" si="48"/>
        <v>2023</v>
      </c>
      <c r="E382" s="45" t="s">
        <v>388</v>
      </c>
      <c r="F382" s="45" t="s">
        <v>611</v>
      </c>
      <c r="G382" s="45">
        <v>261200</v>
      </c>
      <c r="H382" s="45">
        <v>2010</v>
      </c>
      <c r="I382" s="45">
        <v>13</v>
      </c>
      <c r="J382" s="45" t="s">
        <v>390</v>
      </c>
      <c r="K382" s="45">
        <v>2016</v>
      </c>
      <c r="L382" s="45">
        <v>2023</v>
      </c>
      <c r="M382" s="45" t="s">
        <v>424</v>
      </c>
      <c r="N382" s="45" t="s">
        <v>27</v>
      </c>
      <c r="O382" s="45">
        <v>7</v>
      </c>
      <c r="P382" s="60">
        <v>1</v>
      </c>
      <c r="Q382" s="57">
        <v>4810654</v>
      </c>
      <c r="R382" s="58">
        <v>468511</v>
      </c>
      <c r="S382" s="58">
        <v>-954526</v>
      </c>
      <c r="T382" s="58">
        <v>80594</v>
      </c>
      <c r="U382" s="58">
        <v>1983343</v>
      </c>
      <c r="V382" s="58">
        <v>-1001168</v>
      </c>
      <c r="W382" s="59">
        <v>-566609</v>
      </c>
      <c r="X382" s="57">
        <v>6314502</v>
      </c>
      <c r="Y382" s="58">
        <v>1344640</v>
      </c>
      <c r="Z382" s="58">
        <v>1174272</v>
      </c>
      <c r="AA382" s="58">
        <v>1150752</v>
      </c>
      <c r="AB382" s="58">
        <v>5151468</v>
      </c>
      <c r="AC382" s="58">
        <v>2014305</v>
      </c>
      <c r="AD382" s="58">
        <v>16305</v>
      </c>
      <c r="AE382" s="58">
        <v>185550</v>
      </c>
      <c r="AF382" s="58">
        <v>36000</v>
      </c>
      <c r="AG382" s="58">
        <v>3917741</v>
      </c>
      <c r="AH382" s="58">
        <v>648929</v>
      </c>
      <c r="AI382" s="59">
        <v>1233727</v>
      </c>
      <c r="AJ382" s="56">
        <v>9.0299999999999994</v>
      </c>
      <c r="AK382" s="45">
        <v>1.55</v>
      </c>
      <c r="AL382" s="45">
        <v>1.28</v>
      </c>
      <c r="AM382" s="45">
        <v>-70.990000000000009</v>
      </c>
      <c r="AN382" s="45">
        <v>1.01</v>
      </c>
      <c r="AO382" s="60">
        <v>20</v>
      </c>
      <c r="AP382" s="56">
        <v>1.31</v>
      </c>
      <c r="AQ382" s="45">
        <v>0.8600000000000001</v>
      </c>
      <c r="AR382" s="45">
        <v>0.14000000000000001</v>
      </c>
      <c r="AS382" s="45">
        <v>51.89</v>
      </c>
      <c r="AT382" s="60">
        <v>99170</v>
      </c>
    </row>
    <row r="383" spans="1:46" x14ac:dyDescent="0.2">
      <c r="A383" s="47" t="s">
        <v>784</v>
      </c>
      <c r="B383" s="47">
        <f t="shared" si="49"/>
        <v>382</v>
      </c>
      <c r="C383" s="35">
        <v>42</v>
      </c>
      <c r="D383" s="35">
        <v>2014</v>
      </c>
      <c r="E383" s="35" t="s">
        <v>499</v>
      </c>
      <c r="F383" s="35" t="s">
        <v>542</v>
      </c>
      <c r="G383" s="35">
        <v>612000</v>
      </c>
      <c r="H383" s="35">
        <v>2005</v>
      </c>
      <c r="I383" s="35">
        <v>9</v>
      </c>
      <c r="J383" s="35" t="s">
        <v>390</v>
      </c>
      <c r="K383" s="35">
        <v>2016</v>
      </c>
      <c r="L383" s="35">
        <v>2023</v>
      </c>
      <c r="M383" s="35" t="s">
        <v>16</v>
      </c>
      <c r="N383" s="35" t="s">
        <v>27</v>
      </c>
      <c r="O383" s="35">
        <v>0</v>
      </c>
      <c r="P383" s="55">
        <v>0</v>
      </c>
      <c r="Q383" s="53">
        <v>10016136</v>
      </c>
      <c r="R383" s="75">
        <v>625123</v>
      </c>
      <c r="S383" s="75">
        <v>385527</v>
      </c>
      <c r="T383" s="75">
        <v>547665</v>
      </c>
      <c r="U383" s="75">
        <v>1303031</v>
      </c>
      <c r="V383" s="75">
        <v>614757</v>
      </c>
      <c r="W383" s="54">
        <v>462985</v>
      </c>
      <c r="X383" s="53">
        <v>5358537</v>
      </c>
      <c r="Y383" s="75">
        <v>1202015</v>
      </c>
      <c r="Z383" s="75">
        <v>-756334</v>
      </c>
      <c r="AA383" s="75">
        <v>2148409</v>
      </c>
      <c r="AB383" s="75">
        <v>3123337</v>
      </c>
      <c r="AC383" s="75">
        <v>2309162</v>
      </c>
      <c r="AD383" s="75">
        <v>57841</v>
      </c>
      <c r="AE383" s="75">
        <v>756334</v>
      </c>
      <c r="AF383" s="75">
        <v>552407</v>
      </c>
      <c r="AG383" s="75">
        <v>3454826</v>
      </c>
      <c r="AH383" s="75">
        <v>0</v>
      </c>
      <c r="AI383" s="54">
        <v>-331489</v>
      </c>
      <c r="AJ383" s="47">
        <v>5.98</v>
      </c>
      <c r="AK383" s="35">
        <v>5.24</v>
      </c>
      <c r="AL383" s="35">
        <v>10.219999999999999</v>
      </c>
      <c r="AM383" s="35">
        <v>32.07</v>
      </c>
      <c r="AN383" s="35">
        <v>0</v>
      </c>
      <c r="AO383" s="55">
        <v>13</v>
      </c>
      <c r="AP383" s="47">
        <v>0.9</v>
      </c>
      <c r="AQ383" s="35">
        <v>1</v>
      </c>
      <c r="AR383" s="35">
        <v>0</v>
      </c>
      <c r="AS383" s="35">
        <v>-9.4</v>
      </c>
      <c r="AT383" s="55">
        <v>100230</v>
      </c>
    </row>
    <row r="384" spans="1:46" x14ac:dyDescent="0.2">
      <c r="A384" s="47" t="s">
        <v>785</v>
      </c>
      <c r="B384" s="47">
        <f t="shared" si="49"/>
        <v>383</v>
      </c>
      <c r="C384" s="35">
        <v>42</v>
      </c>
      <c r="D384" s="35">
        <f>D383+1</f>
        <v>2015</v>
      </c>
      <c r="E384" s="35" t="s">
        <v>499</v>
      </c>
      <c r="F384" s="35" t="s">
        <v>542</v>
      </c>
      <c r="G384" s="35">
        <v>612000</v>
      </c>
      <c r="H384" s="35">
        <v>2005</v>
      </c>
      <c r="I384" s="35">
        <v>10</v>
      </c>
      <c r="J384" s="35" t="s">
        <v>390</v>
      </c>
      <c r="K384" s="35">
        <v>2016</v>
      </c>
      <c r="L384" s="35">
        <v>2023</v>
      </c>
      <c r="M384" s="35" t="s">
        <v>16</v>
      </c>
      <c r="N384" s="35" t="s">
        <v>27</v>
      </c>
      <c r="O384" s="35">
        <v>0</v>
      </c>
      <c r="P384" s="55">
        <v>0</v>
      </c>
      <c r="Q384" s="53">
        <v>15034671</v>
      </c>
      <c r="R384" s="75">
        <v>1348198</v>
      </c>
      <c r="S384" s="75">
        <v>518946</v>
      </c>
      <c r="T384" s="75">
        <v>1165937</v>
      </c>
      <c r="U384" s="75">
        <v>2116407</v>
      </c>
      <c r="V384" s="75">
        <v>808317</v>
      </c>
      <c r="W384" s="54">
        <v>701207</v>
      </c>
      <c r="X384" s="53">
        <v>15795733</v>
      </c>
      <c r="Y384" s="75">
        <v>6220959</v>
      </c>
      <c r="Z384" s="75">
        <v>1280319</v>
      </c>
      <c r="AA384" s="75">
        <v>11278169</v>
      </c>
      <c r="AB384" s="75">
        <v>4487461</v>
      </c>
      <c r="AC384" s="75">
        <v>3176643</v>
      </c>
      <c r="AD384" s="75">
        <v>13569</v>
      </c>
      <c r="AE384" s="75">
        <v>1219681</v>
      </c>
      <c r="AF384" s="75">
        <v>548248</v>
      </c>
      <c r="AG384" s="75">
        <v>5058167</v>
      </c>
      <c r="AH384" s="75">
        <v>3846609</v>
      </c>
      <c r="AI384" s="54">
        <v>-570706</v>
      </c>
      <c r="AJ384" s="47">
        <v>8.9600000000000009</v>
      </c>
      <c r="AK384" s="35">
        <v>7.75</v>
      </c>
      <c r="AL384" s="35">
        <v>7.38</v>
      </c>
      <c r="AM384" s="35">
        <v>8.34</v>
      </c>
      <c r="AN384" s="35">
        <v>0.4</v>
      </c>
      <c r="AO384" s="55">
        <v>11</v>
      </c>
      <c r="AP384" s="47">
        <v>0.89</v>
      </c>
      <c r="AQ384" s="35">
        <v>0.57000000000000006</v>
      </c>
      <c r="AR384" s="35">
        <v>0.43000000000000005</v>
      </c>
      <c r="AS384" s="35">
        <v>-6.37</v>
      </c>
      <c r="AT384" s="55">
        <v>192400</v>
      </c>
    </row>
    <row r="385" spans="1:46" x14ac:dyDescent="0.2">
      <c r="A385" s="47" t="s">
        <v>786</v>
      </c>
      <c r="B385" s="47">
        <f t="shared" si="49"/>
        <v>384</v>
      </c>
      <c r="C385" s="35">
        <v>42</v>
      </c>
      <c r="D385" s="35">
        <f t="shared" ref="D385:D392" si="50">D384+1</f>
        <v>2016</v>
      </c>
      <c r="E385" s="35" t="s">
        <v>499</v>
      </c>
      <c r="F385" s="35" t="s">
        <v>542</v>
      </c>
      <c r="G385" s="35">
        <v>612000</v>
      </c>
      <c r="H385" s="35">
        <v>2005</v>
      </c>
      <c r="I385" s="35">
        <v>11</v>
      </c>
      <c r="J385" s="35" t="s">
        <v>390</v>
      </c>
      <c r="K385" s="35">
        <v>2016</v>
      </c>
      <c r="L385" s="35">
        <v>2023</v>
      </c>
      <c r="M385" s="35" t="s">
        <v>16</v>
      </c>
      <c r="N385" s="35" t="s">
        <v>27</v>
      </c>
      <c r="O385" s="35">
        <v>0</v>
      </c>
      <c r="P385" s="55">
        <v>1</v>
      </c>
      <c r="Q385" s="53">
        <v>21514925</v>
      </c>
      <c r="R385" s="75">
        <v>1961947</v>
      </c>
      <c r="S385" s="75">
        <v>1239774</v>
      </c>
      <c r="T385" s="75">
        <v>1873963</v>
      </c>
      <c r="U385" s="75">
        <v>2626832</v>
      </c>
      <c r="V385" s="75">
        <v>1772732</v>
      </c>
      <c r="W385" s="54">
        <v>1327758</v>
      </c>
      <c r="X385" s="53">
        <v>20217266</v>
      </c>
      <c r="Y385" s="75">
        <v>7254475</v>
      </c>
      <c r="Z385" s="75">
        <v>1934475</v>
      </c>
      <c r="AA385" s="75">
        <v>12288590</v>
      </c>
      <c r="AB385" s="75">
        <v>7875397</v>
      </c>
      <c r="AC385" s="75">
        <v>7224369</v>
      </c>
      <c r="AD385" s="75">
        <v>88068</v>
      </c>
      <c r="AE385" s="75">
        <v>562960</v>
      </c>
      <c r="AF385" s="75">
        <v>556695</v>
      </c>
      <c r="AG385" s="75">
        <v>8002079</v>
      </c>
      <c r="AH385" s="75">
        <v>4263464</v>
      </c>
      <c r="AI385" s="54">
        <v>-126682</v>
      </c>
      <c r="AJ385" s="47">
        <v>9.1199999999999992</v>
      </c>
      <c r="AK385" s="35">
        <v>8.7099999999999991</v>
      </c>
      <c r="AL385" s="35">
        <v>9.27</v>
      </c>
      <c r="AM385" s="35">
        <v>17.09</v>
      </c>
      <c r="AN385" s="35">
        <v>0.34</v>
      </c>
      <c r="AO385" s="55">
        <v>12</v>
      </c>
      <c r="AP385" s="47">
        <v>0.98</v>
      </c>
      <c r="AQ385" s="35">
        <v>0.65000000000000013</v>
      </c>
      <c r="AR385" s="35">
        <v>0.35000000000000003</v>
      </c>
      <c r="AS385" s="35">
        <v>-6.56</v>
      </c>
      <c r="AT385" s="55">
        <v>218900</v>
      </c>
    </row>
    <row r="386" spans="1:46" x14ac:dyDescent="0.2">
      <c r="A386" s="47" t="s">
        <v>787</v>
      </c>
      <c r="B386" s="47">
        <f t="shared" si="49"/>
        <v>385</v>
      </c>
      <c r="C386" s="35">
        <v>42</v>
      </c>
      <c r="D386" s="35">
        <f t="shared" si="50"/>
        <v>2017</v>
      </c>
      <c r="E386" s="35" t="s">
        <v>499</v>
      </c>
      <c r="F386" s="35" t="s">
        <v>542</v>
      </c>
      <c r="G386" s="35">
        <v>612000</v>
      </c>
      <c r="H386" s="35">
        <v>2005</v>
      </c>
      <c r="I386" s="35">
        <v>12</v>
      </c>
      <c r="J386" s="35" t="s">
        <v>390</v>
      </c>
      <c r="K386" s="35">
        <v>2016</v>
      </c>
      <c r="L386" s="35">
        <v>2023</v>
      </c>
      <c r="M386" s="35" t="s">
        <v>16</v>
      </c>
      <c r="N386" s="35" t="s">
        <v>27</v>
      </c>
      <c r="O386" s="35">
        <v>1</v>
      </c>
      <c r="P386" s="55">
        <v>1</v>
      </c>
      <c r="Q386" s="53">
        <v>27689411</v>
      </c>
      <c r="R386" s="75">
        <v>-1039833</v>
      </c>
      <c r="S386" s="75">
        <v>1866257</v>
      </c>
      <c r="T386" s="75">
        <v>-1102652</v>
      </c>
      <c r="U386" s="75">
        <v>-279733</v>
      </c>
      <c r="V386" s="75">
        <v>1641151</v>
      </c>
      <c r="W386" s="54">
        <v>1929076</v>
      </c>
      <c r="X386" s="53">
        <v>29154844</v>
      </c>
      <c r="Y386" s="75">
        <v>9500131</v>
      </c>
      <c r="Z386" s="75">
        <v>-610843</v>
      </c>
      <c r="AA386" s="75">
        <v>12310996</v>
      </c>
      <c r="AB386" s="75">
        <v>16481098</v>
      </c>
      <c r="AC386" s="75">
        <v>9008262</v>
      </c>
      <c r="AD386" s="75">
        <v>6861122</v>
      </c>
      <c r="AE386" s="75">
        <v>611714</v>
      </c>
      <c r="AF386" s="75">
        <v>10748</v>
      </c>
      <c r="AG386" s="75">
        <v>17340191</v>
      </c>
      <c r="AH386" s="75">
        <v>2139750</v>
      </c>
      <c r="AI386" s="54">
        <v>-859093</v>
      </c>
      <c r="AJ386" s="47">
        <v>-3.75</v>
      </c>
      <c r="AK386" s="35">
        <v>-3.98</v>
      </c>
      <c r="AL386" s="35">
        <v>-3.7800000000000002</v>
      </c>
      <c r="AM386" s="35">
        <v>19.64</v>
      </c>
      <c r="AN386" s="35">
        <v>0</v>
      </c>
      <c r="AO386" s="55">
        <v>14</v>
      </c>
      <c r="AP386" s="47">
        <v>0.95000000000000007</v>
      </c>
      <c r="AQ386" s="35">
        <v>0.89</v>
      </c>
      <c r="AR386" s="35">
        <v>0.11</v>
      </c>
      <c r="AS386" s="35">
        <v>-17.7</v>
      </c>
      <c r="AT386" s="55">
        <v>-19980</v>
      </c>
    </row>
    <row r="387" spans="1:46" x14ac:dyDescent="0.2">
      <c r="A387" s="47" t="s">
        <v>788</v>
      </c>
      <c r="B387" s="47">
        <f t="shared" si="49"/>
        <v>386</v>
      </c>
      <c r="C387" s="35">
        <v>42</v>
      </c>
      <c r="D387" s="35">
        <f t="shared" si="50"/>
        <v>2018</v>
      </c>
      <c r="E387" s="35" t="s">
        <v>499</v>
      </c>
      <c r="F387" s="35" t="s">
        <v>542</v>
      </c>
      <c r="G387" s="35">
        <v>612000</v>
      </c>
      <c r="H387" s="35">
        <v>2005</v>
      </c>
      <c r="I387" s="35">
        <v>13</v>
      </c>
      <c r="J387" s="35" t="s">
        <v>390</v>
      </c>
      <c r="K387" s="35">
        <v>2016</v>
      </c>
      <c r="L387" s="35">
        <v>2023</v>
      </c>
      <c r="M387" s="35" t="s">
        <v>16</v>
      </c>
      <c r="N387" s="35" t="s">
        <v>27</v>
      </c>
      <c r="O387" s="35">
        <v>2</v>
      </c>
      <c r="P387" s="55">
        <v>1</v>
      </c>
      <c r="Q387" s="53">
        <v>25247497</v>
      </c>
      <c r="R387" s="75">
        <v>1862825</v>
      </c>
      <c r="S387" s="75">
        <v>-120666</v>
      </c>
      <c r="T387" s="75">
        <v>580557</v>
      </c>
      <c r="U387" s="75">
        <v>3857279</v>
      </c>
      <c r="V387" s="75">
        <v>372063</v>
      </c>
      <c r="W387" s="54">
        <v>1161602</v>
      </c>
      <c r="X387" s="53">
        <v>20308891</v>
      </c>
      <c r="Y387" s="75">
        <v>9379465</v>
      </c>
      <c r="Z387" s="75">
        <v>-1365042</v>
      </c>
      <c r="AA387" s="75">
        <v>4990013</v>
      </c>
      <c r="AB387" s="75">
        <v>15239642</v>
      </c>
      <c r="AC387" s="75">
        <v>13722826</v>
      </c>
      <c r="AD387" s="75">
        <v>150075</v>
      </c>
      <c r="AE387" s="75">
        <v>1366741</v>
      </c>
      <c r="AF387" s="75">
        <v>45748</v>
      </c>
      <c r="AG387" s="75">
        <v>10103772</v>
      </c>
      <c r="AH387" s="75">
        <v>320173</v>
      </c>
      <c r="AI387" s="54">
        <v>5135870</v>
      </c>
      <c r="AJ387" s="47">
        <v>7.31</v>
      </c>
      <c r="AK387" s="35">
        <v>2.2800000000000002</v>
      </c>
      <c r="AL387" s="35">
        <v>2.86</v>
      </c>
      <c r="AM387" s="35">
        <v>-1.29</v>
      </c>
      <c r="AN387" s="35">
        <v>0</v>
      </c>
      <c r="AO387" s="55">
        <v>24</v>
      </c>
      <c r="AP387" s="47">
        <v>1.51</v>
      </c>
      <c r="AQ387" s="35">
        <v>0.97</v>
      </c>
      <c r="AR387" s="35">
        <v>0.03</v>
      </c>
      <c r="AS387" s="35">
        <v>-9.94</v>
      </c>
      <c r="AT387" s="55">
        <v>160720</v>
      </c>
    </row>
    <row r="388" spans="1:46" x14ac:dyDescent="0.2">
      <c r="A388" s="47" t="s">
        <v>789</v>
      </c>
      <c r="B388" s="47">
        <f t="shared" si="49"/>
        <v>387</v>
      </c>
      <c r="C388" s="35">
        <v>42</v>
      </c>
      <c r="D388" s="35">
        <f t="shared" si="50"/>
        <v>2019</v>
      </c>
      <c r="E388" s="35" t="s">
        <v>499</v>
      </c>
      <c r="F388" s="35" t="s">
        <v>542</v>
      </c>
      <c r="G388" s="35">
        <v>612000</v>
      </c>
      <c r="H388" s="35">
        <v>2005</v>
      </c>
      <c r="I388" s="35">
        <v>14</v>
      </c>
      <c r="J388" s="35" t="s">
        <v>390</v>
      </c>
      <c r="K388" s="35">
        <v>2016</v>
      </c>
      <c r="L388" s="35">
        <v>2023</v>
      </c>
      <c r="M388" s="35" t="s">
        <v>16</v>
      </c>
      <c r="N388" s="35" t="s">
        <v>27</v>
      </c>
      <c r="O388" s="35">
        <v>3</v>
      </c>
      <c r="P388" s="55">
        <v>1</v>
      </c>
      <c r="Q388" s="53">
        <v>19820109</v>
      </c>
      <c r="R388" s="75">
        <v>2039576</v>
      </c>
      <c r="S388" s="75">
        <v>-2441628</v>
      </c>
      <c r="T388" s="75">
        <v>762279</v>
      </c>
      <c r="U388" s="75">
        <v>4316611</v>
      </c>
      <c r="V388" s="75">
        <v>-1944083</v>
      </c>
      <c r="W388" s="54">
        <v>-1164331</v>
      </c>
      <c r="X388" s="53">
        <v>18107725</v>
      </c>
      <c r="Y388" s="75">
        <v>6937837</v>
      </c>
      <c r="Z388" s="75">
        <v>-1560099</v>
      </c>
      <c r="AA388" s="75">
        <v>4099372</v>
      </c>
      <c r="AB388" s="75">
        <v>13804494</v>
      </c>
      <c r="AC388" s="75">
        <v>8674191</v>
      </c>
      <c r="AD388" s="75">
        <v>3570204</v>
      </c>
      <c r="AE388" s="75">
        <v>1560099</v>
      </c>
      <c r="AF388" s="75">
        <v>27902</v>
      </c>
      <c r="AG388" s="75">
        <v>10633290</v>
      </c>
      <c r="AH388" s="75">
        <v>185798</v>
      </c>
      <c r="AI388" s="54">
        <v>3171204</v>
      </c>
      <c r="AJ388" s="47">
        <v>10.129999999999999</v>
      </c>
      <c r="AK388" s="35">
        <v>3.79</v>
      </c>
      <c r="AL388" s="35">
        <v>4.21</v>
      </c>
      <c r="AM388" s="35">
        <v>-35.190000000000005</v>
      </c>
      <c r="AN388" s="35">
        <v>0</v>
      </c>
      <c r="AO388" s="55">
        <v>38</v>
      </c>
      <c r="AP388" s="47">
        <v>1.3</v>
      </c>
      <c r="AQ388" s="35">
        <v>0.98</v>
      </c>
      <c r="AR388" s="35">
        <v>0.02</v>
      </c>
      <c r="AS388" s="35">
        <v>-14.56</v>
      </c>
      <c r="AT388" s="55">
        <v>113600</v>
      </c>
    </row>
    <row r="389" spans="1:46" x14ac:dyDescent="0.2">
      <c r="A389" s="47" t="s">
        <v>790</v>
      </c>
      <c r="B389" s="47">
        <f t="shared" si="49"/>
        <v>388</v>
      </c>
      <c r="C389" s="35">
        <v>42</v>
      </c>
      <c r="D389" s="35">
        <f t="shared" si="50"/>
        <v>2020</v>
      </c>
      <c r="E389" s="35" t="s">
        <v>499</v>
      </c>
      <c r="F389" s="35" t="s">
        <v>542</v>
      </c>
      <c r="G389" s="35">
        <v>612000</v>
      </c>
      <c r="H389" s="35">
        <v>2005</v>
      </c>
      <c r="I389" s="35">
        <v>15</v>
      </c>
      <c r="J389" s="35" t="s">
        <v>390</v>
      </c>
      <c r="K389" s="35">
        <v>2016</v>
      </c>
      <c r="L389" s="35">
        <v>2023</v>
      </c>
      <c r="M389" s="35" t="s">
        <v>16</v>
      </c>
      <c r="N389" s="35" t="s">
        <v>27</v>
      </c>
      <c r="O389" s="35">
        <v>4</v>
      </c>
      <c r="P389" s="55">
        <v>1</v>
      </c>
      <c r="Q389" s="53">
        <v>19370715</v>
      </c>
      <c r="R389" s="75">
        <v>-4033990</v>
      </c>
      <c r="S389" s="75">
        <v>-10175701</v>
      </c>
      <c r="T389" s="75">
        <v>-7956284</v>
      </c>
      <c r="U389" s="75">
        <v>-1868369</v>
      </c>
      <c r="V389" s="75">
        <v>-9712541</v>
      </c>
      <c r="W389" s="54">
        <v>-6253407</v>
      </c>
      <c r="X389" s="53">
        <v>37260478</v>
      </c>
      <c r="Y389" s="75">
        <v>982192</v>
      </c>
      <c r="Z389" s="75">
        <v>-3333579</v>
      </c>
      <c r="AA389" s="75">
        <v>26272002</v>
      </c>
      <c r="AB389" s="75">
        <v>10942023</v>
      </c>
      <c r="AC389" s="75">
        <v>7608444</v>
      </c>
      <c r="AD389" s="75">
        <v>0</v>
      </c>
      <c r="AE389" s="75">
        <v>3333579</v>
      </c>
      <c r="AF389" s="75">
        <v>2902</v>
      </c>
      <c r="AG389" s="75">
        <v>9287472</v>
      </c>
      <c r="AH389" s="75">
        <v>26622402</v>
      </c>
      <c r="AI389" s="54">
        <v>1654551</v>
      </c>
      <c r="AJ389" s="47">
        <v>-20.18</v>
      </c>
      <c r="AK389" s="35">
        <v>-39.799999999999997</v>
      </c>
      <c r="AL389" s="35">
        <v>-21.35</v>
      </c>
      <c r="AM389" s="35"/>
      <c r="AN389" s="35">
        <v>0</v>
      </c>
      <c r="AO389" s="55">
        <v>40</v>
      </c>
      <c r="AP389" s="47">
        <v>1.1800000000000002</v>
      </c>
      <c r="AQ389" s="35">
        <v>0.26</v>
      </c>
      <c r="AR389" s="35">
        <v>0.7400000000000001</v>
      </c>
      <c r="AS389" s="35">
        <v>-16.670000000000002</v>
      </c>
      <c r="AT389" s="55">
        <v>-46710</v>
      </c>
    </row>
    <row r="390" spans="1:46" x14ac:dyDescent="0.2">
      <c r="A390" s="47" t="s">
        <v>791</v>
      </c>
      <c r="B390" s="47">
        <f t="shared" si="49"/>
        <v>389</v>
      </c>
      <c r="C390" s="35">
        <v>42</v>
      </c>
      <c r="D390" s="35">
        <f t="shared" si="50"/>
        <v>2021</v>
      </c>
      <c r="E390" s="35" t="s">
        <v>499</v>
      </c>
      <c r="F390" s="35" t="s">
        <v>542</v>
      </c>
      <c r="G390" s="35">
        <v>612000</v>
      </c>
      <c r="H390" s="35">
        <v>2005</v>
      </c>
      <c r="I390" s="35">
        <v>16</v>
      </c>
      <c r="J390" s="35" t="s">
        <v>390</v>
      </c>
      <c r="K390" s="35">
        <v>2016</v>
      </c>
      <c r="L390" s="35">
        <v>2023</v>
      </c>
      <c r="M390" s="35" t="s">
        <v>16</v>
      </c>
      <c r="N390" s="35" t="s">
        <v>27</v>
      </c>
      <c r="O390" s="35">
        <v>5</v>
      </c>
      <c r="P390" s="55">
        <v>1</v>
      </c>
      <c r="Q390" s="53">
        <v>18827000</v>
      </c>
      <c r="R390" s="75">
        <v>3091000</v>
      </c>
      <c r="S390" s="75">
        <v>-324000</v>
      </c>
      <c r="T390" s="75">
        <v>1374000</v>
      </c>
      <c r="U390" s="75">
        <v>5374000</v>
      </c>
      <c r="V390" s="75">
        <v>-216000</v>
      </c>
      <c r="W390" s="54">
        <v>1393000</v>
      </c>
      <c r="X390" s="53">
        <v>41231000</v>
      </c>
      <c r="Y390" s="75">
        <v>4640000</v>
      </c>
      <c r="Z390" s="75">
        <v>22090000</v>
      </c>
      <c r="AA390" s="75">
        <v>32057000</v>
      </c>
      <c r="AB390" s="75">
        <v>9120000</v>
      </c>
      <c r="AC390" s="75">
        <v>6755000</v>
      </c>
      <c r="AD390" s="75">
        <v>33000</v>
      </c>
      <c r="AE390" s="75">
        <v>2332000</v>
      </c>
      <c r="AF390" s="75">
        <v>2456000</v>
      </c>
      <c r="AG390" s="75">
        <v>9224000</v>
      </c>
      <c r="AH390" s="75">
        <v>24351000</v>
      </c>
      <c r="AI390" s="54">
        <v>-104000</v>
      </c>
      <c r="AJ390" s="47">
        <v>15.88</v>
      </c>
      <c r="AK390" s="35">
        <v>7.06</v>
      </c>
      <c r="AL390" s="35">
        <v>3.3299999999999996</v>
      </c>
      <c r="AM390" s="35">
        <v>-6.98</v>
      </c>
      <c r="AN390" s="35">
        <v>5.26</v>
      </c>
      <c r="AO390" s="55">
        <v>37</v>
      </c>
      <c r="AP390" s="47">
        <v>0.99</v>
      </c>
      <c r="AQ390" s="35">
        <v>0.27</v>
      </c>
      <c r="AR390" s="35">
        <v>0.73000000000000009</v>
      </c>
      <c r="AS390" s="35">
        <v>-13.6</v>
      </c>
      <c r="AT390" s="55">
        <v>145240</v>
      </c>
    </row>
    <row r="391" spans="1:46" x14ac:dyDescent="0.2">
      <c r="A391" s="47" t="s">
        <v>792</v>
      </c>
      <c r="B391" s="47">
        <f t="shared" si="49"/>
        <v>390</v>
      </c>
      <c r="C391" s="35">
        <v>42</v>
      </c>
      <c r="D391" s="35">
        <f t="shared" si="50"/>
        <v>2022</v>
      </c>
      <c r="E391" s="35" t="s">
        <v>499</v>
      </c>
      <c r="F391" s="35" t="s">
        <v>542</v>
      </c>
      <c r="G391" s="35">
        <v>612000</v>
      </c>
      <c r="H391" s="35">
        <v>2005</v>
      </c>
      <c r="I391" s="35">
        <v>17</v>
      </c>
      <c r="J391" s="35" t="s">
        <v>390</v>
      </c>
      <c r="K391" s="35">
        <v>2016</v>
      </c>
      <c r="L391" s="35">
        <v>2023</v>
      </c>
      <c r="M391" s="35" t="s">
        <v>16</v>
      </c>
      <c r="N391" s="35" t="s">
        <v>27</v>
      </c>
      <c r="O391" s="35">
        <v>6</v>
      </c>
      <c r="P391" s="55">
        <v>1</v>
      </c>
      <c r="Q391" s="53">
        <v>20276000</v>
      </c>
      <c r="R391" s="75">
        <v>4001000</v>
      </c>
      <c r="S391" s="75">
        <v>1202000</v>
      </c>
      <c r="T391" s="75">
        <v>2386000</v>
      </c>
      <c r="U391" s="75">
        <v>6082000</v>
      </c>
      <c r="V391" s="75">
        <v>1606000</v>
      </c>
      <c r="W391" s="54">
        <v>2817000</v>
      </c>
      <c r="X391" s="53">
        <v>39518000</v>
      </c>
      <c r="Y391" s="75">
        <v>5923000</v>
      </c>
      <c r="Z391" s="75">
        <v>-1630000</v>
      </c>
      <c r="AA391" s="75">
        <v>30536000</v>
      </c>
      <c r="AB391" s="75">
        <v>8938000</v>
      </c>
      <c r="AC391" s="75">
        <v>6988000</v>
      </c>
      <c r="AD391" s="75">
        <v>15000</v>
      </c>
      <c r="AE391" s="75">
        <v>1935000</v>
      </c>
      <c r="AF391" s="75">
        <v>2143000</v>
      </c>
      <c r="AG391" s="75">
        <v>9420000</v>
      </c>
      <c r="AH391" s="75">
        <v>21653000</v>
      </c>
      <c r="AI391" s="54">
        <v>-482000</v>
      </c>
      <c r="AJ391" s="47">
        <v>18.75</v>
      </c>
      <c r="AK391" s="35">
        <v>11.18</v>
      </c>
      <c r="AL391" s="35">
        <v>6.04</v>
      </c>
      <c r="AM391" s="35">
        <v>20.29</v>
      </c>
      <c r="AN391" s="35">
        <v>0.05</v>
      </c>
      <c r="AO391" s="55">
        <v>35</v>
      </c>
      <c r="AP391" s="47">
        <v>0.95000000000000007</v>
      </c>
      <c r="AQ391" s="35">
        <v>0.30000000000000004</v>
      </c>
      <c r="AR391" s="35">
        <v>0.70000000000000007</v>
      </c>
      <c r="AS391" s="35">
        <v>-12.01</v>
      </c>
      <c r="AT391" s="55">
        <v>173770</v>
      </c>
    </row>
    <row r="392" spans="1:46" x14ac:dyDescent="0.2">
      <c r="A392" s="56" t="s">
        <v>793</v>
      </c>
      <c r="B392" s="56">
        <f t="shared" si="49"/>
        <v>391</v>
      </c>
      <c r="C392" s="45">
        <v>42</v>
      </c>
      <c r="D392" s="45">
        <f t="shared" si="50"/>
        <v>2023</v>
      </c>
      <c r="E392" s="45" t="s">
        <v>499</v>
      </c>
      <c r="F392" s="45" t="s">
        <v>542</v>
      </c>
      <c r="G392" s="45">
        <v>612000</v>
      </c>
      <c r="H392" s="45">
        <v>2005</v>
      </c>
      <c r="I392" s="45">
        <v>18</v>
      </c>
      <c r="J392" s="45" t="s">
        <v>390</v>
      </c>
      <c r="K392" s="45">
        <v>2016</v>
      </c>
      <c r="L392" s="45">
        <v>2023</v>
      </c>
      <c r="M392" s="45" t="s">
        <v>16</v>
      </c>
      <c r="N392" s="45" t="s">
        <v>27</v>
      </c>
      <c r="O392" s="45">
        <v>7</v>
      </c>
      <c r="P392" s="60">
        <v>1</v>
      </c>
      <c r="Q392" s="57">
        <v>20055000</v>
      </c>
      <c r="R392" s="58">
        <v>4148000</v>
      </c>
      <c r="S392" s="58">
        <v>5011000</v>
      </c>
      <c r="T392" s="58">
        <v>2641000</v>
      </c>
      <c r="U392" s="58">
        <v>6436000</v>
      </c>
      <c r="V392" s="58">
        <v>5444000</v>
      </c>
      <c r="W392" s="59">
        <v>6518000</v>
      </c>
      <c r="X392" s="57">
        <v>40221000</v>
      </c>
      <c r="Y392" s="58">
        <v>10902000</v>
      </c>
      <c r="Z392" s="58">
        <v>-1381000</v>
      </c>
      <c r="AA392" s="58">
        <v>29103000</v>
      </c>
      <c r="AB392" s="58">
        <v>11097000</v>
      </c>
      <c r="AC392" s="58">
        <v>9470000</v>
      </c>
      <c r="AD392" s="58">
        <v>24000</v>
      </c>
      <c r="AE392" s="58">
        <v>1603000</v>
      </c>
      <c r="AF392" s="58">
        <v>1752000</v>
      </c>
      <c r="AG392" s="58">
        <v>8491000</v>
      </c>
      <c r="AH392" s="58">
        <v>18652000</v>
      </c>
      <c r="AI392" s="59">
        <v>2606000</v>
      </c>
      <c r="AJ392" s="56">
        <v>19.91</v>
      </c>
      <c r="AK392" s="45">
        <v>12.68</v>
      </c>
      <c r="AL392" s="45">
        <v>6.57</v>
      </c>
      <c r="AM392" s="45">
        <v>45.96</v>
      </c>
      <c r="AN392" s="45">
        <v>0.02</v>
      </c>
      <c r="AO392" s="60">
        <v>32</v>
      </c>
      <c r="AP392" s="56">
        <v>1.31</v>
      </c>
      <c r="AQ392" s="45">
        <v>0.31000000000000005</v>
      </c>
      <c r="AR392" s="45">
        <v>0.69000000000000006</v>
      </c>
      <c r="AS392" s="45">
        <v>-8.66</v>
      </c>
      <c r="AT392" s="60">
        <v>201130</v>
      </c>
    </row>
    <row r="393" spans="1:46" x14ac:dyDescent="0.2">
      <c r="A393" s="47" t="s">
        <v>794</v>
      </c>
      <c r="B393" s="47">
        <f t="shared" si="49"/>
        <v>392</v>
      </c>
      <c r="C393" s="35">
        <v>43</v>
      </c>
      <c r="D393" s="35">
        <v>2014</v>
      </c>
      <c r="E393" s="35" t="s">
        <v>413</v>
      </c>
      <c r="F393" s="35" t="s">
        <v>446</v>
      </c>
      <c r="G393" s="35">
        <v>774000</v>
      </c>
      <c r="H393" s="35">
        <v>2004</v>
      </c>
      <c r="I393" s="35">
        <v>10</v>
      </c>
      <c r="J393" s="35" t="s">
        <v>511</v>
      </c>
      <c r="K393" s="35">
        <v>2016</v>
      </c>
      <c r="L393" s="35" t="s">
        <v>447</v>
      </c>
      <c r="M393" s="35" t="s">
        <v>16</v>
      </c>
      <c r="N393" s="35" t="s">
        <v>27</v>
      </c>
      <c r="O393" s="35">
        <v>0</v>
      </c>
      <c r="P393" s="55">
        <v>0</v>
      </c>
      <c r="Q393" s="53">
        <v>116658</v>
      </c>
      <c r="R393" s="75">
        <v>80728</v>
      </c>
      <c r="S393" s="75">
        <v>64176</v>
      </c>
      <c r="T393" s="75">
        <v>80198</v>
      </c>
      <c r="U393" s="75">
        <v>85761</v>
      </c>
      <c r="V393" s="75">
        <v>87756</v>
      </c>
      <c r="W393" s="54">
        <v>64706</v>
      </c>
      <c r="X393" s="53">
        <v>473600</v>
      </c>
      <c r="Y393" s="75">
        <v>268676</v>
      </c>
      <c r="Z393" s="75">
        <v>59968</v>
      </c>
      <c r="AA393" s="75">
        <v>446828</v>
      </c>
      <c r="AB393" s="75">
        <v>26163</v>
      </c>
      <c r="AC393" s="75">
        <v>23059</v>
      </c>
      <c r="AD393" s="75">
        <v>2572</v>
      </c>
      <c r="AE393" s="75">
        <v>532</v>
      </c>
      <c r="AF393" s="75">
        <v>71152</v>
      </c>
      <c r="AG393" s="75">
        <v>85392</v>
      </c>
      <c r="AH393" s="75">
        <v>47911</v>
      </c>
      <c r="AI393" s="54">
        <v>-59229</v>
      </c>
      <c r="AJ393" s="47">
        <v>69.2</v>
      </c>
      <c r="AK393" s="35"/>
      <c r="AL393" s="35">
        <v>16.93</v>
      </c>
      <c r="AM393" s="35">
        <v>23.89</v>
      </c>
      <c r="AN393" s="35">
        <v>0.23</v>
      </c>
      <c r="AO393" s="55">
        <v>36</v>
      </c>
      <c r="AP393" s="47">
        <v>0.31000000000000005</v>
      </c>
      <c r="AQ393" s="35">
        <v>0.64000000000000012</v>
      </c>
      <c r="AR393" s="35">
        <v>0.36000000000000004</v>
      </c>
      <c r="AS393" s="35">
        <v>-12.2</v>
      </c>
      <c r="AT393" s="55"/>
    </row>
    <row r="394" spans="1:46" x14ac:dyDescent="0.2">
      <c r="A394" s="47" t="s">
        <v>795</v>
      </c>
      <c r="B394" s="47">
        <f t="shared" si="49"/>
        <v>393</v>
      </c>
      <c r="C394" s="35">
        <v>43</v>
      </c>
      <c r="D394" s="35">
        <f>D393+1</f>
        <v>2015</v>
      </c>
      <c r="E394" s="35" t="s">
        <v>413</v>
      </c>
      <c r="F394" s="35" t="s">
        <v>446</v>
      </c>
      <c r="G394" s="35">
        <v>774000</v>
      </c>
      <c r="H394" s="35">
        <v>2004</v>
      </c>
      <c r="I394" s="35">
        <v>11</v>
      </c>
      <c r="J394" s="35" t="s">
        <v>511</v>
      </c>
      <c r="K394" s="35">
        <v>2016</v>
      </c>
      <c r="L394" s="35" t="s">
        <v>447</v>
      </c>
      <c r="M394" s="35" t="s">
        <v>16</v>
      </c>
      <c r="N394" s="35" t="s">
        <v>27</v>
      </c>
      <c r="O394" s="35">
        <v>0</v>
      </c>
      <c r="P394" s="55">
        <v>0</v>
      </c>
      <c r="Q394" s="53">
        <v>147114</v>
      </c>
      <c r="R394" s="75">
        <v>104032</v>
      </c>
      <c r="S394" s="75">
        <v>76902</v>
      </c>
      <c r="T394" s="75">
        <v>103062</v>
      </c>
      <c r="U394" s="75">
        <v>110548</v>
      </c>
      <c r="V394" s="75">
        <v>101182</v>
      </c>
      <c r="W394" s="54">
        <v>77872</v>
      </c>
      <c r="X394" s="53">
        <v>503395</v>
      </c>
      <c r="Y394" s="75">
        <v>323512</v>
      </c>
      <c r="Z394" s="75">
        <v>47123</v>
      </c>
      <c r="AA394" s="75">
        <v>449910</v>
      </c>
      <c r="AB394" s="75">
        <v>52733</v>
      </c>
      <c r="AC394" s="75">
        <v>49977</v>
      </c>
      <c r="AD394" s="75">
        <v>1968</v>
      </c>
      <c r="AE394" s="75">
        <v>788</v>
      </c>
      <c r="AF394" s="75">
        <v>63638</v>
      </c>
      <c r="AG394" s="75">
        <v>91831</v>
      </c>
      <c r="AH394" s="75">
        <v>23972</v>
      </c>
      <c r="AI394" s="54">
        <v>-39098</v>
      </c>
      <c r="AJ394" s="47">
        <v>70.72</v>
      </c>
      <c r="AK394" s="35"/>
      <c r="AL394" s="35">
        <v>20.47</v>
      </c>
      <c r="AM394" s="35">
        <v>23.77</v>
      </c>
      <c r="AN394" s="35">
        <v>0.15000000000000002</v>
      </c>
      <c r="AO394" s="55">
        <v>38</v>
      </c>
      <c r="AP394" s="47">
        <v>0.57000000000000006</v>
      </c>
      <c r="AQ394" s="35">
        <v>0.79</v>
      </c>
      <c r="AR394" s="35">
        <v>0.21000000000000002</v>
      </c>
      <c r="AS394" s="35">
        <v>-9.9600000000000009</v>
      </c>
      <c r="AT394" s="55"/>
    </row>
    <row r="395" spans="1:46" x14ac:dyDescent="0.2">
      <c r="A395" s="47" t="s">
        <v>796</v>
      </c>
      <c r="B395" s="47">
        <f t="shared" si="49"/>
        <v>394</v>
      </c>
      <c r="C395" s="35">
        <v>43</v>
      </c>
      <c r="D395" s="35">
        <f t="shared" ref="D395:D402" si="51">D394+1</f>
        <v>2016</v>
      </c>
      <c r="E395" s="35" t="s">
        <v>413</v>
      </c>
      <c r="F395" s="35" t="s">
        <v>446</v>
      </c>
      <c r="G395" s="35">
        <v>774000</v>
      </c>
      <c r="H395" s="35">
        <v>2004</v>
      </c>
      <c r="I395" s="35">
        <v>12</v>
      </c>
      <c r="J395" s="35" t="s">
        <v>511</v>
      </c>
      <c r="K395" s="35">
        <v>2016</v>
      </c>
      <c r="L395" s="35" t="s">
        <v>447</v>
      </c>
      <c r="M395" s="35" t="s">
        <v>16</v>
      </c>
      <c r="N395" s="35" t="s">
        <v>27</v>
      </c>
      <c r="O395" s="35">
        <v>0</v>
      </c>
      <c r="P395" s="55">
        <v>1</v>
      </c>
      <c r="Q395" s="53">
        <v>173766</v>
      </c>
      <c r="R395" s="75">
        <v>120845</v>
      </c>
      <c r="S395" s="75">
        <v>81544</v>
      </c>
      <c r="T395" s="75">
        <v>119836</v>
      </c>
      <c r="U395" s="75">
        <v>130693</v>
      </c>
      <c r="V395" s="75">
        <v>119261</v>
      </c>
      <c r="W395" s="54">
        <v>82553</v>
      </c>
      <c r="X395" s="53">
        <v>519887</v>
      </c>
      <c r="Y395" s="75">
        <v>373726</v>
      </c>
      <c r="Z395" s="75">
        <v>22486</v>
      </c>
      <c r="AA395" s="75">
        <v>459339</v>
      </c>
      <c r="AB395" s="75">
        <v>59828</v>
      </c>
      <c r="AC395" s="75">
        <v>56754</v>
      </c>
      <c r="AD395" s="75">
        <v>1588</v>
      </c>
      <c r="AE395" s="75">
        <v>1486</v>
      </c>
      <c r="AF395" s="75">
        <v>64110</v>
      </c>
      <c r="AG395" s="75">
        <v>81393</v>
      </c>
      <c r="AH395" s="75">
        <v>0</v>
      </c>
      <c r="AI395" s="54">
        <v>-21565</v>
      </c>
      <c r="AJ395" s="47">
        <v>69.540000000000006</v>
      </c>
      <c r="AK395" s="35"/>
      <c r="AL395" s="35">
        <v>23.05</v>
      </c>
      <c r="AM395" s="35">
        <v>21.82</v>
      </c>
      <c r="AN395" s="35">
        <v>0.06</v>
      </c>
      <c r="AO395" s="55">
        <v>45</v>
      </c>
      <c r="AP395" s="47">
        <v>0.7400000000000001</v>
      </c>
      <c r="AQ395" s="35">
        <v>1</v>
      </c>
      <c r="AR395" s="35">
        <v>0</v>
      </c>
      <c r="AS395" s="35">
        <v>-10.6</v>
      </c>
      <c r="AT395" s="55"/>
    </row>
    <row r="396" spans="1:46" x14ac:dyDescent="0.2">
      <c r="A396" s="47" t="s">
        <v>797</v>
      </c>
      <c r="B396" s="47">
        <f t="shared" si="49"/>
        <v>395</v>
      </c>
      <c r="C396" s="35">
        <v>43</v>
      </c>
      <c r="D396" s="35">
        <f t="shared" si="51"/>
        <v>2017</v>
      </c>
      <c r="E396" s="35" t="s">
        <v>413</v>
      </c>
      <c r="F396" s="35" t="s">
        <v>446</v>
      </c>
      <c r="G396" s="35">
        <v>774000</v>
      </c>
      <c r="H396" s="35">
        <v>2004</v>
      </c>
      <c r="I396" s="35">
        <v>13</v>
      </c>
      <c r="J396" s="35" t="s">
        <v>511</v>
      </c>
      <c r="K396" s="35">
        <v>2016</v>
      </c>
      <c r="L396" s="35" t="s">
        <v>447</v>
      </c>
      <c r="M396" s="35" t="s">
        <v>16</v>
      </c>
      <c r="N396" s="35" t="s">
        <v>27</v>
      </c>
      <c r="O396" s="35">
        <v>1</v>
      </c>
      <c r="P396" s="55">
        <v>1</v>
      </c>
      <c r="Q396" s="53">
        <v>199951</v>
      </c>
      <c r="R396" s="75">
        <v>139126</v>
      </c>
      <c r="S396" s="75">
        <v>133254</v>
      </c>
      <c r="T396" s="75">
        <v>138189</v>
      </c>
      <c r="U396" s="75">
        <v>151619</v>
      </c>
      <c r="V396" s="75">
        <v>138149</v>
      </c>
      <c r="W396" s="54">
        <v>134191</v>
      </c>
      <c r="X396" s="53">
        <v>605450</v>
      </c>
      <c r="Y396" s="75">
        <v>509908</v>
      </c>
      <c r="Z396" s="75">
        <v>-1330</v>
      </c>
      <c r="AA396" s="75">
        <v>476401</v>
      </c>
      <c r="AB396" s="75">
        <v>129049</v>
      </c>
      <c r="AC396" s="75">
        <v>84081</v>
      </c>
      <c r="AD396" s="75">
        <v>1182</v>
      </c>
      <c r="AE396" s="75">
        <v>1330</v>
      </c>
      <c r="AF396" s="75">
        <v>64581</v>
      </c>
      <c r="AG396" s="75">
        <v>30139</v>
      </c>
      <c r="AH396" s="75">
        <v>0</v>
      </c>
      <c r="AI396" s="54">
        <v>98910</v>
      </c>
      <c r="AJ396" s="47">
        <v>69.58</v>
      </c>
      <c r="AK396" s="35"/>
      <c r="AL396" s="35">
        <v>22.82</v>
      </c>
      <c r="AM396" s="35">
        <v>26.130000000000003</v>
      </c>
      <c r="AN396" s="35">
        <v>0</v>
      </c>
      <c r="AO396" s="55">
        <v>56</v>
      </c>
      <c r="AP396" s="47">
        <v>4.28</v>
      </c>
      <c r="AQ396" s="35">
        <v>1</v>
      </c>
      <c r="AR396" s="35">
        <v>0</v>
      </c>
      <c r="AS396" s="35">
        <v>-9.94</v>
      </c>
      <c r="AT396" s="55"/>
    </row>
    <row r="397" spans="1:46" x14ac:dyDescent="0.2">
      <c r="A397" s="47" t="s">
        <v>798</v>
      </c>
      <c r="B397" s="47">
        <f t="shared" si="49"/>
        <v>396</v>
      </c>
      <c r="C397" s="35">
        <v>43</v>
      </c>
      <c r="D397" s="35">
        <f t="shared" si="51"/>
        <v>2018</v>
      </c>
      <c r="E397" s="35" t="s">
        <v>413</v>
      </c>
      <c r="F397" s="35" t="s">
        <v>446</v>
      </c>
      <c r="G397" s="35">
        <v>774000</v>
      </c>
      <c r="H397" s="35">
        <v>2004</v>
      </c>
      <c r="I397" s="35">
        <v>14</v>
      </c>
      <c r="J397" s="35" t="s">
        <v>511</v>
      </c>
      <c r="K397" s="35">
        <v>2016</v>
      </c>
      <c r="L397" s="35" t="s">
        <v>447</v>
      </c>
      <c r="M397" s="35" t="s">
        <v>16</v>
      </c>
      <c r="N397" s="35" t="s">
        <v>27</v>
      </c>
      <c r="O397" s="35">
        <v>2</v>
      </c>
      <c r="P397" s="55">
        <v>1</v>
      </c>
      <c r="Q397" s="53">
        <v>237565</v>
      </c>
      <c r="R397" s="75">
        <v>164914</v>
      </c>
      <c r="S397" s="75">
        <v>138742</v>
      </c>
      <c r="T397" s="75">
        <v>163837</v>
      </c>
      <c r="U397" s="75">
        <v>179548</v>
      </c>
      <c r="V397" s="75">
        <v>163625</v>
      </c>
      <c r="W397" s="54">
        <v>139819</v>
      </c>
      <c r="X397" s="53">
        <v>573902</v>
      </c>
      <c r="Y397" s="75">
        <v>475873</v>
      </c>
      <c r="Z397" s="75">
        <v>-1216</v>
      </c>
      <c r="AA397" s="75">
        <v>498438</v>
      </c>
      <c r="AB397" s="75">
        <v>75464</v>
      </c>
      <c r="AC397" s="75">
        <v>63906</v>
      </c>
      <c r="AD397" s="75">
        <v>460</v>
      </c>
      <c r="AE397" s="75">
        <v>1300</v>
      </c>
      <c r="AF397" s="75">
        <v>64861</v>
      </c>
      <c r="AG397" s="75">
        <v>32173</v>
      </c>
      <c r="AH397" s="75">
        <v>0</v>
      </c>
      <c r="AI397" s="54">
        <v>43291</v>
      </c>
      <c r="AJ397" s="47">
        <v>69.42</v>
      </c>
      <c r="AK397" s="35"/>
      <c r="AL397" s="35">
        <v>28.55</v>
      </c>
      <c r="AM397" s="35">
        <v>29.16</v>
      </c>
      <c r="AN397" s="35">
        <v>0</v>
      </c>
      <c r="AO397" s="55">
        <v>66</v>
      </c>
      <c r="AP397" s="47">
        <v>2.3499999999999996</v>
      </c>
      <c r="AQ397" s="35">
        <v>1</v>
      </c>
      <c r="AR397" s="35">
        <v>0</v>
      </c>
      <c r="AS397" s="35">
        <v>-7.1099999999999994</v>
      </c>
      <c r="AT397" s="55"/>
    </row>
    <row r="398" spans="1:46" x14ac:dyDescent="0.2">
      <c r="A398" s="47" t="s">
        <v>799</v>
      </c>
      <c r="B398" s="47">
        <f t="shared" si="49"/>
        <v>397</v>
      </c>
      <c r="C398" s="35">
        <v>43</v>
      </c>
      <c r="D398" s="35">
        <f t="shared" si="51"/>
        <v>2019</v>
      </c>
      <c r="E398" s="35" t="s">
        <v>413</v>
      </c>
      <c r="F398" s="35" t="s">
        <v>446</v>
      </c>
      <c r="G398" s="35">
        <v>774000</v>
      </c>
      <c r="H398" s="35">
        <v>2004</v>
      </c>
      <c r="I398" s="35">
        <v>15</v>
      </c>
      <c r="J398" s="35" t="s">
        <v>511</v>
      </c>
      <c r="K398" s="35">
        <v>2016</v>
      </c>
      <c r="L398" s="35" t="s">
        <v>447</v>
      </c>
      <c r="M398" s="35" t="s">
        <v>16</v>
      </c>
      <c r="N398" s="35" t="s">
        <v>27</v>
      </c>
      <c r="O398" s="35">
        <v>3</v>
      </c>
      <c r="P398" s="55">
        <v>1</v>
      </c>
      <c r="Q398" s="53">
        <v>273340</v>
      </c>
      <c r="R398" s="75">
        <v>191818</v>
      </c>
      <c r="S398" s="75">
        <v>157650</v>
      </c>
      <c r="T398" s="75">
        <v>190454</v>
      </c>
      <c r="U398" s="75">
        <v>207975</v>
      </c>
      <c r="V398" s="75">
        <v>190051</v>
      </c>
      <c r="W398" s="54">
        <v>159014</v>
      </c>
      <c r="X398" s="53">
        <v>677755</v>
      </c>
      <c r="Y398" s="75">
        <v>543178</v>
      </c>
      <c r="Z398" s="75">
        <v>-54866</v>
      </c>
      <c r="AA398" s="75">
        <v>518593</v>
      </c>
      <c r="AB398" s="75">
        <v>158657</v>
      </c>
      <c r="AC398" s="75">
        <v>82789</v>
      </c>
      <c r="AD398" s="75">
        <v>457</v>
      </c>
      <c r="AE398" s="75">
        <v>56471</v>
      </c>
      <c r="AF398" s="75">
        <v>64865</v>
      </c>
      <c r="AG398" s="75">
        <v>67350</v>
      </c>
      <c r="AH398" s="75">
        <v>1221</v>
      </c>
      <c r="AI398" s="54">
        <v>91307</v>
      </c>
      <c r="AJ398" s="47">
        <v>70.179999999999993</v>
      </c>
      <c r="AK398" s="35"/>
      <c r="AL398" s="35">
        <v>28.1</v>
      </c>
      <c r="AM398" s="35">
        <v>29.02</v>
      </c>
      <c r="AN398" s="35">
        <v>0</v>
      </c>
      <c r="AO398" s="55">
        <v>88</v>
      </c>
      <c r="AP398" s="47">
        <v>2.36</v>
      </c>
      <c r="AQ398" s="35">
        <v>0.98</v>
      </c>
      <c r="AR398" s="35">
        <v>0.02</v>
      </c>
      <c r="AS398" s="35">
        <v>-6.76</v>
      </c>
      <c r="AT398" s="55"/>
    </row>
    <row r="399" spans="1:46" x14ac:dyDescent="0.2">
      <c r="A399" s="47" t="s">
        <v>800</v>
      </c>
      <c r="B399" s="47">
        <f t="shared" si="49"/>
        <v>398</v>
      </c>
      <c r="C399" s="35">
        <v>43</v>
      </c>
      <c r="D399" s="35">
        <f t="shared" si="51"/>
        <v>2020</v>
      </c>
      <c r="E399" s="35" t="s">
        <v>413</v>
      </c>
      <c r="F399" s="35" t="s">
        <v>446</v>
      </c>
      <c r="G399" s="35">
        <v>774000</v>
      </c>
      <c r="H399" s="35">
        <v>2004</v>
      </c>
      <c r="I399" s="35">
        <v>16</v>
      </c>
      <c r="J399" s="35" t="s">
        <v>511</v>
      </c>
      <c r="K399" s="35">
        <v>2016</v>
      </c>
      <c r="L399" s="35" t="s">
        <v>447</v>
      </c>
      <c r="M399" s="35" t="s">
        <v>16</v>
      </c>
      <c r="N399" s="35" t="s">
        <v>27</v>
      </c>
      <c r="O399" s="35">
        <v>4</v>
      </c>
      <c r="P399" s="55">
        <v>1</v>
      </c>
      <c r="Q399" s="53">
        <v>238602</v>
      </c>
      <c r="R399" s="75">
        <v>160061</v>
      </c>
      <c r="S399" s="75">
        <v>173930</v>
      </c>
      <c r="T399" s="75">
        <v>158913</v>
      </c>
      <c r="U399" s="75">
        <v>180482</v>
      </c>
      <c r="V399" s="75">
        <v>158980</v>
      </c>
      <c r="W399" s="54">
        <v>175078</v>
      </c>
      <c r="X399" s="53">
        <v>796787</v>
      </c>
      <c r="Y399" s="75">
        <v>747357</v>
      </c>
      <c r="Z399" s="75">
        <v>-60976</v>
      </c>
      <c r="AA399" s="75">
        <v>540841</v>
      </c>
      <c r="AB399" s="75">
        <v>255369</v>
      </c>
      <c r="AC399" s="75">
        <v>137208</v>
      </c>
      <c r="AD399" s="75">
        <v>1429</v>
      </c>
      <c r="AE399" s="75">
        <v>62293</v>
      </c>
      <c r="AF399" s="75">
        <v>2410</v>
      </c>
      <c r="AG399" s="75">
        <v>44408</v>
      </c>
      <c r="AH399" s="75">
        <v>994</v>
      </c>
      <c r="AI399" s="54">
        <v>210961</v>
      </c>
      <c r="AJ399" s="47">
        <v>67.08</v>
      </c>
      <c r="AK399" s="35"/>
      <c r="AL399" s="35">
        <v>19.939999999999998</v>
      </c>
      <c r="AM399" s="35">
        <v>23.27</v>
      </c>
      <c r="AN399" s="35">
        <v>0</v>
      </c>
      <c r="AO399" s="55">
        <v>111</v>
      </c>
      <c r="AP399" s="47">
        <v>5.75</v>
      </c>
      <c r="AQ399" s="35">
        <v>0.98</v>
      </c>
      <c r="AR399" s="35">
        <v>0.02</v>
      </c>
      <c r="AS399" s="35">
        <v>-6.64</v>
      </c>
      <c r="AT399" s="55"/>
    </row>
    <row r="400" spans="1:46" x14ac:dyDescent="0.2">
      <c r="A400" s="47" t="s">
        <v>801</v>
      </c>
      <c r="B400" s="47">
        <f t="shared" si="49"/>
        <v>399</v>
      </c>
      <c r="C400" s="35">
        <v>43</v>
      </c>
      <c r="D400" s="35">
        <f t="shared" si="51"/>
        <v>2021</v>
      </c>
      <c r="E400" s="35" t="s">
        <v>413</v>
      </c>
      <c r="F400" s="35" t="s">
        <v>446</v>
      </c>
      <c r="G400" s="35">
        <v>774000</v>
      </c>
      <c r="H400" s="35">
        <v>2004</v>
      </c>
      <c r="I400" s="35">
        <v>17</v>
      </c>
      <c r="J400" s="35" t="s">
        <v>511</v>
      </c>
      <c r="K400" s="35">
        <v>2016</v>
      </c>
      <c r="L400" s="35" t="s">
        <v>447</v>
      </c>
      <c r="M400" s="35" t="s">
        <v>16</v>
      </c>
      <c r="N400" s="35" t="s">
        <v>27</v>
      </c>
      <c r="O400" s="35">
        <v>5</v>
      </c>
      <c r="P400" s="55">
        <v>1</v>
      </c>
      <c r="Q400" s="53">
        <v>302092</v>
      </c>
      <c r="R400" s="75">
        <v>189849</v>
      </c>
      <c r="S400" s="75">
        <v>136482</v>
      </c>
      <c r="T400" s="75">
        <v>188497</v>
      </c>
      <c r="U400" s="75">
        <v>206382</v>
      </c>
      <c r="V400" s="75">
        <v>186846</v>
      </c>
      <c r="W400" s="54">
        <v>137834</v>
      </c>
      <c r="X400" s="53">
        <v>2027963</v>
      </c>
      <c r="Y400" s="75">
        <v>1363511</v>
      </c>
      <c r="Z400" s="75">
        <v>5862</v>
      </c>
      <c r="AA400" s="75">
        <v>1933213</v>
      </c>
      <c r="AB400" s="75">
        <v>94359</v>
      </c>
      <c r="AC400" s="75">
        <v>90205</v>
      </c>
      <c r="AD400" s="75">
        <v>3253</v>
      </c>
      <c r="AE400" s="75">
        <v>901</v>
      </c>
      <c r="AF400" s="75">
        <v>220014</v>
      </c>
      <c r="AG400" s="75">
        <v>110094</v>
      </c>
      <c r="AH400" s="75">
        <v>332686</v>
      </c>
      <c r="AI400" s="54">
        <v>-15735</v>
      </c>
      <c r="AJ400" s="47">
        <v>62.839999999999996</v>
      </c>
      <c r="AK400" s="35"/>
      <c r="AL400" s="35">
        <v>9.2899999999999991</v>
      </c>
      <c r="AM400" s="35">
        <v>10.01</v>
      </c>
      <c r="AN400" s="35">
        <v>0</v>
      </c>
      <c r="AO400" s="55">
        <v>129</v>
      </c>
      <c r="AP400" s="47">
        <v>0.8600000000000001</v>
      </c>
      <c r="AQ400" s="35">
        <v>0.25</v>
      </c>
      <c r="AR400" s="35">
        <v>0.75000000000000011</v>
      </c>
      <c r="AS400" s="35">
        <v>-9.52</v>
      </c>
      <c r="AT400" s="55"/>
    </row>
    <row r="401" spans="1:46" x14ac:dyDescent="0.2">
      <c r="A401" s="47" t="s">
        <v>802</v>
      </c>
      <c r="B401" s="47">
        <f t="shared" si="49"/>
        <v>400</v>
      </c>
      <c r="C401" s="35">
        <v>43</v>
      </c>
      <c r="D401" s="35">
        <f t="shared" si="51"/>
        <v>2022</v>
      </c>
      <c r="E401" s="35" t="s">
        <v>413</v>
      </c>
      <c r="F401" s="35" t="s">
        <v>446</v>
      </c>
      <c r="G401" s="35">
        <v>774000</v>
      </c>
      <c r="H401" s="35">
        <v>2004</v>
      </c>
      <c r="I401" s="35">
        <v>18</v>
      </c>
      <c r="J401" s="35" t="s">
        <v>511</v>
      </c>
      <c r="K401" s="35">
        <v>2016</v>
      </c>
      <c r="L401" s="35" t="s">
        <v>447</v>
      </c>
      <c r="M401" s="35" t="s">
        <v>16</v>
      </c>
      <c r="N401" s="35" t="s">
        <v>27</v>
      </c>
      <c r="O401" s="35">
        <v>6</v>
      </c>
      <c r="P401" s="55">
        <v>1</v>
      </c>
      <c r="Q401" s="53">
        <v>418706</v>
      </c>
      <c r="R401" s="75">
        <v>279655</v>
      </c>
      <c r="S401" s="75">
        <v>278836</v>
      </c>
      <c r="T401" s="75">
        <v>277482</v>
      </c>
      <c r="U401" s="75">
        <v>298631</v>
      </c>
      <c r="V401" s="75">
        <v>273091</v>
      </c>
      <c r="W401" s="54">
        <v>281009</v>
      </c>
      <c r="X401" s="53">
        <v>2115703</v>
      </c>
      <c r="Y401" s="75">
        <v>1467616</v>
      </c>
      <c r="Z401" s="75">
        <v>-6834</v>
      </c>
      <c r="AA401" s="75">
        <v>1957169</v>
      </c>
      <c r="AB401" s="75">
        <v>157100</v>
      </c>
      <c r="AC401" s="75">
        <v>142016</v>
      </c>
      <c r="AD401" s="75">
        <v>2118</v>
      </c>
      <c r="AE401" s="75">
        <v>12966</v>
      </c>
      <c r="AF401" s="75">
        <v>14181</v>
      </c>
      <c r="AG401" s="75">
        <v>577095</v>
      </c>
      <c r="AH401" s="75">
        <v>54986</v>
      </c>
      <c r="AI401" s="54">
        <v>-419995</v>
      </c>
      <c r="AJ401" s="47">
        <v>66.790000000000006</v>
      </c>
      <c r="AK401" s="35"/>
      <c r="AL401" s="35">
        <v>13.12</v>
      </c>
      <c r="AM401" s="35">
        <v>19</v>
      </c>
      <c r="AN401" s="35">
        <v>0</v>
      </c>
      <c r="AO401" s="55">
        <v>166</v>
      </c>
      <c r="AP401" s="47">
        <v>0.27</v>
      </c>
      <c r="AQ401" s="35">
        <v>0.91</v>
      </c>
      <c r="AR401" s="35">
        <v>0.09</v>
      </c>
      <c r="AS401" s="35">
        <v>-9.370000000000001</v>
      </c>
      <c r="AT401" s="55"/>
    </row>
    <row r="402" spans="1:46" x14ac:dyDescent="0.2">
      <c r="A402" s="56" t="s">
        <v>803</v>
      </c>
      <c r="B402" s="56">
        <f t="shared" si="49"/>
        <v>401</v>
      </c>
      <c r="C402" s="45">
        <v>43</v>
      </c>
      <c r="D402" s="45">
        <f t="shared" si="51"/>
        <v>2023</v>
      </c>
      <c r="E402" s="45" t="s">
        <v>413</v>
      </c>
      <c r="F402" s="45" t="s">
        <v>446</v>
      </c>
      <c r="G402" s="45">
        <v>774000</v>
      </c>
      <c r="H402" s="45">
        <v>2004</v>
      </c>
      <c r="I402" s="45">
        <v>19</v>
      </c>
      <c r="J402" s="45" t="s">
        <v>511</v>
      </c>
      <c r="K402" s="45">
        <v>2016</v>
      </c>
      <c r="L402" s="45" t="s">
        <v>447</v>
      </c>
      <c r="M402" s="45" t="s">
        <v>16</v>
      </c>
      <c r="N402" s="45" t="s">
        <v>27</v>
      </c>
      <c r="O402" s="45">
        <v>7</v>
      </c>
      <c r="P402" s="60">
        <v>1</v>
      </c>
      <c r="Q402" s="57">
        <v>473023</v>
      </c>
      <c r="R402" s="58">
        <v>296710</v>
      </c>
      <c r="S402" s="58">
        <v>195734</v>
      </c>
      <c r="T402" s="58">
        <v>294599</v>
      </c>
      <c r="U402" s="58">
        <v>321721</v>
      </c>
      <c r="V402" s="58">
        <v>270420</v>
      </c>
      <c r="W402" s="59">
        <v>197845</v>
      </c>
      <c r="X402" s="57">
        <v>2180732</v>
      </c>
      <c r="Y402" s="58">
        <v>1398586</v>
      </c>
      <c r="Z402" s="58">
        <v>3445</v>
      </c>
      <c r="AA402" s="58">
        <v>1977678</v>
      </c>
      <c r="AB402" s="58">
        <v>202937</v>
      </c>
      <c r="AC402" s="58">
        <v>146590</v>
      </c>
      <c r="AD402" s="58">
        <v>55383</v>
      </c>
      <c r="AE402" s="58">
        <v>964</v>
      </c>
      <c r="AF402" s="58">
        <v>58703</v>
      </c>
      <c r="AG402" s="58">
        <v>467595</v>
      </c>
      <c r="AH402" s="58">
        <v>253475</v>
      </c>
      <c r="AI402" s="59">
        <v>-264658</v>
      </c>
      <c r="AJ402" s="56">
        <v>62.730000000000004</v>
      </c>
      <c r="AK402" s="45"/>
      <c r="AL402" s="45">
        <v>13.51</v>
      </c>
      <c r="AM402" s="45">
        <v>14</v>
      </c>
      <c r="AN402" s="45">
        <v>0</v>
      </c>
      <c r="AO402" s="60">
        <v>188</v>
      </c>
      <c r="AP402" s="56">
        <v>0.43000000000000005</v>
      </c>
      <c r="AQ402" s="45">
        <v>0.65000000000000013</v>
      </c>
      <c r="AR402" s="45">
        <v>0.35000000000000003</v>
      </c>
      <c r="AS402" s="45">
        <v>-7.74</v>
      </c>
      <c r="AT402" s="60"/>
    </row>
    <row r="403" spans="1:46" x14ac:dyDescent="0.2">
      <c r="A403" s="47" t="s">
        <v>804</v>
      </c>
      <c r="B403" s="47">
        <f t="shared" si="49"/>
        <v>402</v>
      </c>
      <c r="C403" s="35">
        <v>44</v>
      </c>
      <c r="D403" s="35">
        <v>2015</v>
      </c>
      <c r="E403" s="35" t="s">
        <v>28</v>
      </c>
      <c r="F403" s="35" t="s">
        <v>140</v>
      </c>
      <c r="G403" s="35">
        <v>103900</v>
      </c>
      <c r="H403" s="35">
        <v>2015</v>
      </c>
      <c r="I403" s="35">
        <v>0</v>
      </c>
      <c r="J403" s="35" t="s">
        <v>511</v>
      </c>
      <c r="K403" s="35">
        <v>2016</v>
      </c>
      <c r="L403" s="35" t="s">
        <v>257</v>
      </c>
      <c r="M403" s="35" t="s">
        <v>16</v>
      </c>
      <c r="N403" s="35" t="s">
        <v>27</v>
      </c>
      <c r="O403" s="35">
        <v>0</v>
      </c>
      <c r="P403" s="55">
        <v>0</v>
      </c>
      <c r="Q403" s="53">
        <v>142790223</v>
      </c>
      <c r="R403" s="75">
        <v>18976169</v>
      </c>
      <c r="S403" s="75">
        <v>7013659</v>
      </c>
      <c r="T403" s="75">
        <v>14706242</v>
      </c>
      <c r="U403" s="75">
        <v>31021665</v>
      </c>
      <c r="V403" s="75">
        <v>12269101</v>
      </c>
      <c r="W403" s="54">
        <v>11283586</v>
      </c>
      <c r="X403" s="53">
        <v>196551155</v>
      </c>
      <c r="Y403" s="75">
        <v>79862306</v>
      </c>
      <c r="Z403" s="75">
        <v>22368619</v>
      </c>
      <c r="AA403" s="75">
        <v>56707695</v>
      </c>
      <c r="AB403" s="75">
        <v>139400664</v>
      </c>
      <c r="AC403" s="75">
        <v>56632377</v>
      </c>
      <c r="AD403" s="75">
        <v>984115</v>
      </c>
      <c r="AE403" s="75">
        <v>8413378</v>
      </c>
      <c r="AF403" s="75">
        <v>2136272</v>
      </c>
      <c r="AG403" s="75">
        <v>93606065</v>
      </c>
      <c r="AH403" s="75">
        <v>20479773</v>
      </c>
      <c r="AI403" s="54">
        <v>45794599</v>
      </c>
      <c r="AJ403" s="47">
        <v>13.209999999999999</v>
      </c>
      <c r="AK403" s="35">
        <v>10.239999999999998</v>
      </c>
      <c r="AL403" s="35">
        <v>7.48</v>
      </c>
      <c r="AM403" s="35">
        <v>8.7799999999999994</v>
      </c>
      <c r="AN403" s="35">
        <v>0.39</v>
      </c>
      <c r="AO403" s="55">
        <v>256</v>
      </c>
      <c r="AP403" s="47">
        <v>1.49</v>
      </c>
      <c r="AQ403" s="35">
        <v>0.82000000000000006</v>
      </c>
      <c r="AR403" s="35">
        <v>0.18</v>
      </c>
      <c r="AS403" s="35">
        <v>31.18</v>
      </c>
      <c r="AT403" s="55">
        <v>121180</v>
      </c>
    </row>
    <row r="404" spans="1:46" x14ac:dyDescent="0.2">
      <c r="A404" s="47" t="s">
        <v>805</v>
      </c>
      <c r="B404" s="47">
        <f t="shared" si="49"/>
        <v>403</v>
      </c>
      <c r="C404" s="35">
        <v>44</v>
      </c>
      <c r="D404" s="35">
        <f>D403+1</f>
        <v>2016</v>
      </c>
      <c r="E404" s="35" t="s">
        <v>28</v>
      </c>
      <c r="F404" s="35" t="s">
        <v>140</v>
      </c>
      <c r="G404" s="35">
        <v>103900</v>
      </c>
      <c r="H404" s="35">
        <v>2015</v>
      </c>
      <c r="I404" s="35">
        <v>1</v>
      </c>
      <c r="J404" s="35" t="s">
        <v>511</v>
      </c>
      <c r="K404" s="35">
        <v>2016</v>
      </c>
      <c r="L404" s="35" t="s">
        <v>257</v>
      </c>
      <c r="M404" s="35" t="s">
        <v>16</v>
      </c>
      <c r="N404" s="35" t="s">
        <v>27</v>
      </c>
      <c r="O404" s="35">
        <v>0</v>
      </c>
      <c r="P404" s="55">
        <v>1</v>
      </c>
      <c r="Q404" s="53">
        <v>222426980</v>
      </c>
      <c r="R404" s="75">
        <v>30859405</v>
      </c>
      <c r="S404" s="75">
        <v>14792243</v>
      </c>
      <c r="T404" s="75">
        <v>23955023</v>
      </c>
      <c r="U404" s="75">
        <v>47827633</v>
      </c>
      <c r="V404" s="75">
        <v>22523355</v>
      </c>
      <c r="W404" s="54">
        <v>21696625</v>
      </c>
      <c r="X404" s="53">
        <v>268446794</v>
      </c>
      <c r="Y404" s="75">
        <v>135237377</v>
      </c>
      <c r="Z404" s="75">
        <v>-14960399</v>
      </c>
      <c r="AA404" s="75">
        <v>71636027</v>
      </c>
      <c r="AB404" s="75">
        <v>196444972</v>
      </c>
      <c r="AC404" s="75">
        <v>72789792</v>
      </c>
      <c r="AD404" s="75">
        <v>0</v>
      </c>
      <c r="AE404" s="75">
        <v>43204137</v>
      </c>
      <c r="AF404" s="75">
        <v>1253681</v>
      </c>
      <c r="AG404" s="75">
        <v>118279761</v>
      </c>
      <c r="AH404" s="75">
        <v>13218969</v>
      </c>
      <c r="AI404" s="54">
        <v>78165211</v>
      </c>
      <c r="AJ404" s="47">
        <v>13.79</v>
      </c>
      <c r="AK404" s="35">
        <v>10.7</v>
      </c>
      <c r="AL404" s="35">
        <v>8.92</v>
      </c>
      <c r="AM404" s="35">
        <v>10.94</v>
      </c>
      <c r="AN404" s="35">
        <v>0.21000000000000002</v>
      </c>
      <c r="AO404" s="55">
        <v>285</v>
      </c>
      <c r="AP404" s="47">
        <v>1.6600000000000001</v>
      </c>
      <c r="AQ404" s="35">
        <v>0.9</v>
      </c>
      <c r="AR404" s="35">
        <v>0.1</v>
      </c>
      <c r="AS404" s="35">
        <v>19.850000000000001</v>
      </c>
      <c r="AT404" s="55">
        <v>167820</v>
      </c>
    </row>
    <row r="405" spans="1:46" x14ac:dyDescent="0.2">
      <c r="A405" s="47" t="s">
        <v>806</v>
      </c>
      <c r="B405" s="47">
        <f t="shared" si="49"/>
        <v>404</v>
      </c>
      <c r="C405" s="35">
        <v>44</v>
      </c>
      <c r="D405" s="35">
        <f t="shared" ref="D405:D411" si="52">D404+1</f>
        <v>2017</v>
      </c>
      <c r="E405" s="35" t="s">
        <v>28</v>
      </c>
      <c r="F405" s="35" t="s">
        <v>140</v>
      </c>
      <c r="G405" s="35">
        <v>103900</v>
      </c>
      <c r="H405" s="35">
        <v>2015</v>
      </c>
      <c r="I405" s="35">
        <v>2</v>
      </c>
      <c r="J405" s="35" t="s">
        <v>511</v>
      </c>
      <c r="K405" s="35">
        <v>2016</v>
      </c>
      <c r="L405" s="35" t="s">
        <v>257</v>
      </c>
      <c r="M405" s="35" t="s">
        <v>16</v>
      </c>
      <c r="N405" s="35" t="s">
        <v>27</v>
      </c>
      <c r="O405" s="35">
        <v>1</v>
      </c>
      <c r="P405" s="55">
        <v>1</v>
      </c>
      <c r="Q405" s="53">
        <v>243981484</v>
      </c>
      <c r="R405" s="75">
        <v>27617101</v>
      </c>
      <c r="S405" s="75">
        <v>11123021</v>
      </c>
      <c r="T405" s="75">
        <v>19145186</v>
      </c>
      <c r="U405" s="75">
        <v>46687013</v>
      </c>
      <c r="V405" s="75">
        <v>16367624</v>
      </c>
      <c r="W405" s="54">
        <v>19594936</v>
      </c>
      <c r="X405" s="53">
        <v>293584758</v>
      </c>
      <c r="Y405" s="75">
        <v>145546823</v>
      </c>
      <c r="Z405" s="75">
        <v>23954549</v>
      </c>
      <c r="AA405" s="75">
        <v>107911290</v>
      </c>
      <c r="AB405" s="75">
        <v>185437814</v>
      </c>
      <c r="AC405" s="75">
        <v>71405192</v>
      </c>
      <c r="AD405" s="75">
        <v>0</v>
      </c>
      <c r="AE405" s="75">
        <v>20938155</v>
      </c>
      <c r="AF405" s="75">
        <v>1323296</v>
      </c>
      <c r="AG405" s="75">
        <v>138667766</v>
      </c>
      <c r="AH405" s="75">
        <v>7790113</v>
      </c>
      <c r="AI405" s="54">
        <v>46770048</v>
      </c>
      <c r="AJ405" s="47">
        <v>11.219999999999999</v>
      </c>
      <c r="AK405" s="35">
        <v>7.78</v>
      </c>
      <c r="AL405" s="35">
        <v>6.52</v>
      </c>
      <c r="AM405" s="35">
        <v>7.64</v>
      </c>
      <c r="AN405" s="35">
        <v>0.31000000000000005</v>
      </c>
      <c r="AO405" s="55">
        <v>325</v>
      </c>
      <c r="AP405" s="47">
        <v>1.34</v>
      </c>
      <c r="AQ405" s="35">
        <v>0.95000000000000007</v>
      </c>
      <c r="AR405" s="35">
        <v>0.05</v>
      </c>
      <c r="AS405" s="35">
        <v>24.279999999999998</v>
      </c>
      <c r="AT405" s="55">
        <v>143650</v>
      </c>
    </row>
    <row r="406" spans="1:46" x14ac:dyDescent="0.2">
      <c r="A406" s="47" t="s">
        <v>807</v>
      </c>
      <c r="B406" s="47">
        <f t="shared" si="49"/>
        <v>405</v>
      </c>
      <c r="C406" s="35">
        <v>44</v>
      </c>
      <c r="D406" s="35">
        <f t="shared" si="52"/>
        <v>2018</v>
      </c>
      <c r="E406" s="35" t="s">
        <v>28</v>
      </c>
      <c r="F406" s="35" t="s">
        <v>140</v>
      </c>
      <c r="G406" s="35">
        <v>103900</v>
      </c>
      <c r="H406" s="35">
        <v>2015</v>
      </c>
      <c r="I406" s="35">
        <v>3</v>
      </c>
      <c r="J406" s="35" t="s">
        <v>511</v>
      </c>
      <c r="K406" s="35">
        <v>2016</v>
      </c>
      <c r="L406" s="35" t="s">
        <v>257</v>
      </c>
      <c r="M406" s="35" t="s">
        <v>16</v>
      </c>
      <c r="N406" s="35" t="s">
        <v>27</v>
      </c>
      <c r="O406" s="35">
        <v>2</v>
      </c>
      <c r="P406" s="55">
        <v>1</v>
      </c>
      <c r="Q406" s="53">
        <v>262096396</v>
      </c>
      <c r="R406" s="75">
        <v>27666719</v>
      </c>
      <c r="S406" s="75">
        <v>7198352</v>
      </c>
      <c r="T406" s="75">
        <v>18273328</v>
      </c>
      <c r="U406" s="75">
        <v>46770761</v>
      </c>
      <c r="V406" s="75">
        <v>11938843</v>
      </c>
      <c r="W406" s="54">
        <v>16591743</v>
      </c>
      <c r="X406" s="53">
        <v>264323561</v>
      </c>
      <c r="Y406" s="75">
        <v>153592566</v>
      </c>
      <c r="Z406" s="75">
        <v>-4069417</v>
      </c>
      <c r="AA406" s="75">
        <v>81346517</v>
      </c>
      <c r="AB406" s="75">
        <v>182792695</v>
      </c>
      <c r="AC406" s="75">
        <v>67439996</v>
      </c>
      <c r="AD406" s="75">
        <v>0</v>
      </c>
      <c r="AE406" s="75">
        <v>15871912</v>
      </c>
      <c r="AF406" s="75">
        <v>1301007</v>
      </c>
      <c r="AG406" s="75">
        <v>105338607</v>
      </c>
      <c r="AH406" s="75">
        <v>3856576</v>
      </c>
      <c r="AI406" s="54">
        <v>77454088</v>
      </c>
      <c r="AJ406" s="47">
        <v>10.43</v>
      </c>
      <c r="AK406" s="35">
        <v>6.89</v>
      </c>
      <c r="AL406" s="35">
        <v>6.91</v>
      </c>
      <c r="AM406" s="35">
        <v>4.6899999999999995</v>
      </c>
      <c r="AN406" s="35">
        <v>0.08</v>
      </c>
      <c r="AO406" s="55">
        <v>309</v>
      </c>
      <c r="AP406" s="47">
        <v>1.7400000000000002</v>
      </c>
      <c r="AQ406" s="35">
        <v>0.96</v>
      </c>
      <c r="AR406" s="35">
        <v>0.04</v>
      </c>
      <c r="AS406" s="35">
        <v>25.479999999999997</v>
      </c>
      <c r="AT406" s="55">
        <v>151360</v>
      </c>
    </row>
    <row r="407" spans="1:46" x14ac:dyDescent="0.2">
      <c r="A407" s="47" t="s">
        <v>808</v>
      </c>
      <c r="B407" s="47">
        <f t="shared" si="49"/>
        <v>406</v>
      </c>
      <c r="C407" s="35">
        <v>44</v>
      </c>
      <c r="D407" s="35">
        <f t="shared" si="52"/>
        <v>2019</v>
      </c>
      <c r="E407" s="35" t="s">
        <v>28</v>
      </c>
      <c r="F407" s="35" t="s">
        <v>140</v>
      </c>
      <c r="G407" s="35">
        <v>103900</v>
      </c>
      <c r="H407" s="35">
        <v>2015</v>
      </c>
      <c r="I407" s="35">
        <v>4</v>
      </c>
      <c r="J407" s="35" t="s">
        <v>511</v>
      </c>
      <c r="K407" s="35">
        <v>2016</v>
      </c>
      <c r="L407" s="35" t="s">
        <v>257</v>
      </c>
      <c r="M407" s="35" t="s">
        <v>16</v>
      </c>
      <c r="N407" s="35" t="s">
        <v>27</v>
      </c>
      <c r="O407" s="35">
        <v>3</v>
      </c>
      <c r="P407" s="55">
        <v>1</v>
      </c>
      <c r="Q407" s="53">
        <v>289392710</v>
      </c>
      <c r="R407" s="75">
        <v>25690232</v>
      </c>
      <c r="S407" s="75">
        <v>2826313</v>
      </c>
      <c r="T407" s="75">
        <v>16017546</v>
      </c>
      <c r="U407" s="75">
        <v>44742211</v>
      </c>
      <c r="V407" s="75">
        <v>6794636</v>
      </c>
      <c r="W407" s="54">
        <v>12498999</v>
      </c>
      <c r="X407" s="53">
        <v>275245468</v>
      </c>
      <c r="Y407" s="75">
        <v>156022969</v>
      </c>
      <c r="Z407" s="75">
        <v>-15424066</v>
      </c>
      <c r="AA407" s="75">
        <v>80242954</v>
      </c>
      <c r="AB407" s="75">
        <v>194757069</v>
      </c>
      <c r="AC407" s="75">
        <v>76641387</v>
      </c>
      <c r="AD407" s="75">
        <v>0</v>
      </c>
      <c r="AE407" s="75">
        <v>27285722</v>
      </c>
      <c r="AF407" s="75">
        <v>1330598</v>
      </c>
      <c r="AG407" s="75">
        <v>116972202</v>
      </c>
      <c r="AH407" s="75">
        <v>0</v>
      </c>
      <c r="AI407" s="54">
        <v>77784867</v>
      </c>
      <c r="AJ407" s="47">
        <v>8.7899999999999991</v>
      </c>
      <c r="AK407" s="35">
        <v>5.48</v>
      </c>
      <c r="AL407" s="35">
        <v>5.8199999999999994</v>
      </c>
      <c r="AM407" s="35">
        <v>1.81</v>
      </c>
      <c r="AN407" s="35">
        <v>0.08</v>
      </c>
      <c r="AO407" s="55">
        <v>324</v>
      </c>
      <c r="AP407" s="47">
        <v>1.6600000000000001</v>
      </c>
      <c r="AQ407" s="35">
        <v>1</v>
      </c>
      <c r="AR407" s="35">
        <v>0</v>
      </c>
      <c r="AS407" s="35">
        <v>20.43</v>
      </c>
      <c r="AT407" s="55">
        <v>138090</v>
      </c>
    </row>
    <row r="408" spans="1:46" x14ac:dyDescent="0.2">
      <c r="A408" s="47" t="s">
        <v>809</v>
      </c>
      <c r="B408" s="47">
        <f t="shared" si="49"/>
        <v>407</v>
      </c>
      <c r="C408" s="35">
        <v>44</v>
      </c>
      <c r="D408" s="35">
        <f t="shared" si="52"/>
        <v>2020</v>
      </c>
      <c r="E408" s="35" t="s">
        <v>28</v>
      </c>
      <c r="F408" s="35" t="s">
        <v>140</v>
      </c>
      <c r="G408" s="35">
        <v>103900</v>
      </c>
      <c r="H408" s="35">
        <v>2015</v>
      </c>
      <c r="I408" s="35">
        <v>5</v>
      </c>
      <c r="J408" s="35" t="s">
        <v>511</v>
      </c>
      <c r="K408" s="35">
        <v>2016</v>
      </c>
      <c r="L408" s="35" t="s">
        <v>257</v>
      </c>
      <c r="M408" s="35" t="s">
        <v>16</v>
      </c>
      <c r="N408" s="35" t="s">
        <v>27</v>
      </c>
      <c r="O408" s="35">
        <v>4</v>
      </c>
      <c r="P408" s="55">
        <v>1</v>
      </c>
      <c r="Q408" s="53">
        <v>366505396</v>
      </c>
      <c r="R408" s="75">
        <v>40758166</v>
      </c>
      <c r="S408" s="75">
        <v>26346894</v>
      </c>
      <c r="T408" s="75">
        <v>30447024</v>
      </c>
      <c r="U408" s="75">
        <v>61718019</v>
      </c>
      <c r="V408" s="75">
        <v>29482664</v>
      </c>
      <c r="W408" s="54">
        <v>36658036</v>
      </c>
      <c r="X408" s="53">
        <v>473154002</v>
      </c>
      <c r="Y408" s="75">
        <v>350390986</v>
      </c>
      <c r="Z408" s="75">
        <v>-38121546</v>
      </c>
      <c r="AA408" s="75">
        <v>258480541</v>
      </c>
      <c r="AB408" s="75">
        <v>214370585</v>
      </c>
      <c r="AC408" s="75">
        <v>82821357</v>
      </c>
      <c r="AD408" s="75">
        <v>415431</v>
      </c>
      <c r="AE408" s="75">
        <v>38121546</v>
      </c>
      <c r="AF408" s="75">
        <v>1528127</v>
      </c>
      <c r="AG408" s="75">
        <v>116435350</v>
      </c>
      <c r="AH408" s="75">
        <v>3311153</v>
      </c>
      <c r="AI408" s="54">
        <v>97935235</v>
      </c>
      <c r="AJ408" s="47">
        <v>11</v>
      </c>
      <c r="AK408" s="35">
        <v>8.2199999999999989</v>
      </c>
      <c r="AL408" s="35">
        <v>6.4300000000000006</v>
      </c>
      <c r="AM408" s="35">
        <v>7.52</v>
      </c>
      <c r="AN408" s="35">
        <v>0</v>
      </c>
      <c r="AO408" s="55">
        <v>332</v>
      </c>
      <c r="AP408" s="47">
        <v>1.84</v>
      </c>
      <c r="AQ408" s="35">
        <v>0.97</v>
      </c>
      <c r="AR408" s="35">
        <v>0.03</v>
      </c>
      <c r="AS408" s="35">
        <v>16.77</v>
      </c>
      <c r="AT408" s="55">
        <v>185900</v>
      </c>
    </row>
    <row r="409" spans="1:46" x14ac:dyDescent="0.2">
      <c r="A409" s="47" t="s">
        <v>810</v>
      </c>
      <c r="B409" s="47">
        <f t="shared" si="49"/>
        <v>408</v>
      </c>
      <c r="C409" s="35">
        <v>44</v>
      </c>
      <c r="D409" s="35">
        <f t="shared" si="52"/>
        <v>2021</v>
      </c>
      <c r="E409" s="35" t="s">
        <v>28</v>
      </c>
      <c r="F409" s="35" t="s">
        <v>140</v>
      </c>
      <c r="G409" s="35">
        <v>103900</v>
      </c>
      <c r="H409" s="35">
        <v>2015</v>
      </c>
      <c r="I409" s="35">
        <v>6</v>
      </c>
      <c r="J409" s="35" t="s">
        <v>511</v>
      </c>
      <c r="K409" s="35">
        <v>2016</v>
      </c>
      <c r="L409" s="35" t="s">
        <v>257</v>
      </c>
      <c r="M409" s="35" t="s">
        <v>16</v>
      </c>
      <c r="N409" s="35" t="s">
        <v>27</v>
      </c>
      <c r="O409" s="35">
        <v>5</v>
      </c>
      <c r="P409" s="55">
        <v>1</v>
      </c>
      <c r="Q409" s="53">
        <v>420365488</v>
      </c>
      <c r="R409" s="75">
        <v>45260881</v>
      </c>
      <c r="S409" s="75">
        <v>10892720</v>
      </c>
      <c r="T409" s="75">
        <v>17123697</v>
      </c>
      <c r="U409" s="75">
        <v>78957341</v>
      </c>
      <c r="V409" s="75">
        <v>15063572</v>
      </c>
      <c r="W409" s="54">
        <v>39029904</v>
      </c>
      <c r="X409" s="53">
        <v>603061141</v>
      </c>
      <c r="Y409" s="75">
        <v>359931081</v>
      </c>
      <c r="Z409" s="75">
        <v>28276879</v>
      </c>
      <c r="AA409" s="75">
        <v>286493352</v>
      </c>
      <c r="AB409" s="75">
        <v>316142343</v>
      </c>
      <c r="AC409" s="75">
        <v>110061432</v>
      </c>
      <c r="AD409" s="75">
        <v>3675400</v>
      </c>
      <c r="AE409" s="75">
        <v>15117490</v>
      </c>
      <c r="AF409" s="75">
        <v>1649047</v>
      </c>
      <c r="AG409" s="75">
        <v>216395976</v>
      </c>
      <c r="AH409" s="75">
        <v>19779337</v>
      </c>
      <c r="AI409" s="54">
        <v>99746367</v>
      </c>
      <c r="AJ409" s="47">
        <v>10.67</v>
      </c>
      <c r="AK409" s="35">
        <v>4.04</v>
      </c>
      <c r="AL409" s="35">
        <v>2.84</v>
      </c>
      <c r="AM409" s="35">
        <v>3.03</v>
      </c>
      <c r="AN409" s="35">
        <v>0.12000000000000001</v>
      </c>
      <c r="AO409" s="55">
        <v>551</v>
      </c>
      <c r="AP409" s="47">
        <v>1.46</v>
      </c>
      <c r="AQ409" s="35">
        <v>0.92</v>
      </c>
      <c r="AR409" s="35">
        <v>0.08</v>
      </c>
      <c r="AS409" s="35">
        <v>19.130000000000003</v>
      </c>
      <c r="AT409" s="55">
        <v>143300</v>
      </c>
    </row>
    <row r="410" spans="1:46" x14ac:dyDescent="0.2">
      <c r="A410" s="47" t="s">
        <v>811</v>
      </c>
      <c r="B410" s="47">
        <f t="shared" si="49"/>
        <v>409</v>
      </c>
      <c r="C410" s="35">
        <v>44</v>
      </c>
      <c r="D410" s="35">
        <f t="shared" si="52"/>
        <v>2022</v>
      </c>
      <c r="E410" s="35" t="s">
        <v>28</v>
      </c>
      <c r="F410" s="35" t="s">
        <v>140</v>
      </c>
      <c r="G410" s="35">
        <v>103900</v>
      </c>
      <c r="H410" s="35">
        <v>2015</v>
      </c>
      <c r="I410" s="35">
        <v>7</v>
      </c>
      <c r="J410" s="35" t="s">
        <v>511</v>
      </c>
      <c r="K410" s="35">
        <v>2016</v>
      </c>
      <c r="L410" s="35" t="s">
        <v>257</v>
      </c>
      <c r="M410" s="35" t="s">
        <v>16</v>
      </c>
      <c r="N410" s="35" t="s">
        <v>27</v>
      </c>
      <c r="O410" s="35">
        <v>6</v>
      </c>
      <c r="P410" s="55">
        <v>1</v>
      </c>
      <c r="Q410" s="53">
        <v>491031392</v>
      </c>
      <c r="R410" s="75">
        <v>38361523</v>
      </c>
      <c r="S410" s="75">
        <v>12382852</v>
      </c>
      <c r="T410" s="75">
        <v>10326148</v>
      </c>
      <c r="U410" s="75">
        <v>73474558</v>
      </c>
      <c r="V410" s="75">
        <v>11693961</v>
      </c>
      <c r="W410" s="54">
        <v>40418227</v>
      </c>
      <c r="X410" s="53">
        <v>737729518</v>
      </c>
      <c r="Y410" s="75">
        <v>370462171</v>
      </c>
      <c r="Z410" s="75">
        <v>125808840</v>
      </c>
      <c r="AA410" s="75">
        <v>290996788</v>
      </c>
      <c r="AB410" s="75">
        <v>446036503</v>
      </c>
      <c r="AC410" s="75">
        <v>167479616</v>
      </c>
      <c r="AD410" s="75">
        <v>2339176</v>
      </c>
      <c r="AE410" s="75">
        <v>14495371</v>
      </c>
      <c r="AF410" s="75">
        <v>3063650</v>
      </c>
      <c r="AG410" s="75">
        <v>286306864</v>
      </c>
      <c r="AH410" s="75">
        <v>73377006</v>
      </c>
      <c r="AI410" s="54">
        <v>159729639</v>
      </c>
      <c r="AJ410" s="47">
        <v>7.6099999999999994</v>
      </c>
      <c r="AK410" s="35">
        <v>2.0499999999999998</v>
      </c>
      <c r="AL410" s="35">
        <v>1.4</v>
      </c>
      <c r="AM410" s="35">
        <v>3.34</v>
      </c>
      <c r="AN410" s="35">
        <v>0.38000000000000006</v>
      </c>
      <c r="AO410" s="55">
        <v>574</v>
      </c>
      <c r="AP410" s="47">
        <v>1.56</v>
      </c>
      <c r="AQ410" s="35">
        <v>0.8</v>
      </c>
      <c r="AR410" s="35">
        <v>0.2</v>
      </c>
      <c r="AS410" s="35">
        <v>32.020000000000003</v>
      </c>
      <c r="AT410" s="55">
        <v>128000</v>
      </c>
    </row>
    <row r="411" spans="1:46" x14ac:dyDescent="0.2">
      <c r="A411" s="56" t="s">
        <v>812</v>
      </c>
      <c r="B411" s="56">
        <f t="shared" si="49"/>
        <v>410</v>
      </c>
      <c r="C411" s="45">
        <v>44</v>
      </c>
      <c r="D411" s="45">
        <f t="shared" si="52"/>
        <v>2023</v>
      </c>
      <c r="E411" s="45" t="s">
        <v>28</v>
      </c>
      <c r="F411" s="45" t="s">
        <v>140</v>
      </c>
      <c r="G411" s="45">
        <v>103900</v>
      </c>
      <c r="H411" s="45">
        <v>2015</v>
      </c>
      <c r="I411" s="45">
        <v>8</v>
      </c>
      <c r="J411" s="45" t="s">
        <v>511</v>
      </c>
      <c r="K411" s="45">
        <v>2016</v>
      </c>
      <c r="L411" s="45" t="s">
        <v>257</v>
      </c>
      <c r="M411" s="45" t="s">
        <v>16</v>
      </c>
      <c r="N411" s="45" t="s">
        <v>27</v>
      </c>
      <c r="O411" s="45">
        <v>7</v>
      </c>
      <c r="P411" s="60">
        <v>1</v>
      </c>
      <c r="Q411" s="57">
        <v>595459912</v>
      </c>
      <c r="R411" s="58">
        <v>40526548</v>
      </c>
      <c r="S411" s="58">
        <v>8567780</v>
      </c>
      <c r="T411" s="58">
        <v>13412861</v>
      </c>
      <c r="U411" s="58">
        <v>80325449</v>
      </c>
      <c r="V411" s="58">
        <v>9919529</v>
      </c>
      <c r="W411" s="59">
        <v>35681467</v>
      </c>
      <c r="X411" s="57">
        <v>744224591</v>
      </c>
      <c r="Y411" s="58">
        <v>378029952</v>
      </c>
      <c r="Z411" s="58">
        <v>131193514</v>
      </c>
      <c r="AA411" s="58">
        <v>280785285</v>
      </c>
      <c r="AB411" s="58">
        <v>462399829</v>
      </c>
      <c r="AC411" s="58">
        <v>154970614</v>
      </c>
      <c r="AD411" s="58">
        <v>526076</v>
      </c>
      <c r="AE411" s="58">
        <v>27437283</v>
      </c>
      <c r="AF411" s="58">
        <v>2485616</v>
      </c>
      <c r="AG411" s="58">
        <v>261231518</v>
      </c>
      <c r="AH411" s="58">
        <v>98750159</v>
      </c>
      <c r="AI411" s="59">
        <v>201168311</v>
      </c>
      <c r="AJ411" s="56">
        <v>6.73</v>
      </c>
      <c r="AK411" s="45">
        <v>2.23</v>
      </c>
      <c r="AL411" s="45">
        <v>1.8</v>
      </c>
      <c r="AM411" s="45">
        <v>2.27</v>
      </c>
      <c r="AN411" s="45">
        <v>0.42000000000000004</v>
      </c>
      <c r="AO411" s="60">
        <v>629</v>
      </c>
      <c r="AP411" s="56">
        <v>1.7700000000000002</v>
      </c>
      <c r="AQ411" s="45">
        <v>0.73000000000000009</v>
      </c>
      <c r="AR411" s="45">
        <v>0.27</v>
      </c>
      <c r="AS411" s="45">
        <v>33.369999999999997</v>
      </c>
      <c r="AT411" s="60">
        <v>127700</v>
      </c>
    </row>
    <row r="412" spans="1:46" x14ac:dyDescent="0.2">
      <c r="A412" s="47" t="s">
        <v>813</v>
      </c>
      <c r="B412" s="47">
        <f t="shared" si="49"/>
        <v>411</v>
      </c>
      <c r="C412" s="35">
        <v>45</v>
      </c>
      <c r="D412" s="35">
        <v>2014</v>
      </c>
      <c r="E412" s="35" t="s">
        <v>499</v>
      </c>
      <c r="F412" s="35" t="s">
        <v>389</v>
      </c>
      <c r="G412" s="35">
        <v>251100</v>
      </c>
      <c r="H412" s="35">
        <v>1994</v>
      </c>
      <c r="I412" s="35">
        <v>20</v>
      </c>
      <c r="J412" s="35" t="s">
        <v>390</v>
      </c>
      <c r="K412" s="35">
        <v>2016</v>
      </c>
      <c r="L412" s="35" t="s">
        <v>257</v>
      </c>
      <c r="M412" s="35" t="s">
        <v>16</v>
      </c>
      <c r="N412" s="35" t="s">
        <v>187</v>
      </c>
      <c r="O412" s="35">
        <v>0</v>
      </c>
      <c r="P412" s="55">
        <v>0</v>
      </c>
      <c r="Q412" s="53">
        <v>9504541</v>
      </c>
      <c r="R412" s="75">
        <v>1786349</v>
      </c>
      <c r="S412" s="75">
        <v>-399189</v>
      </c>
      <c r="T412" s="75">
        <v>285264</v>
      </c>
      <c r="U412" s="75">
        <v>3670518</v>
      </c>
      <c r="V412" s="75">
        <v>-64863</v>
      </c>
      <c r="W412" s="54">
        <v>1101896</v>
      </c>
      <c r="X412" s="53">
        <v>18413248</v>
      </c>
      <c r="Y412" s="75">
        <v>9229157</v>
      </c>
      <c r="Z412" s="75">
        <v>5988236</v>
      </c>
      <c r="AA412" s="75">
        <v>12193605</v>
      </c>
      <c r="AB412" s="75">
        <v>6148993</v>
      </c>
      <c r="AC412" s="75">
        <v>3490838</v>
      </c>
      <c r="AD412" s="75">
        <v>84811</v>
      </c>
      <c r="AE412" s="75">
        <v>436473</v>
      </c>
      <c r="AF412" s="75">
        <v>1083</v>
      </c>
      <c r="AG412" s="75">
        <v>4228933</v>
      </c>
      <c r="AH412" s="75">
        <v>4570663</v>
      </c>
      <c r="AI412" s="54">
        <v>1920060</v>
      </c>
      <c r="AJ412" s="47">
        <v>17.419999999999998</v>
      </c>
      <c r="AK412" s="35">
        <v>2.7800000000000002</v>
      </c>
      <c r="AL412" s="35">
        <v>1.55</v>
      </c>
      <c r="AM412" s="35">
        <v>-4.33</v>
      </c>
      <c r="AN412" s="35">
        <v>0.70000000000000007</v>
      </c>
      <c r="AO412" s="55">
        <v>40</v>
      </c>
      <c r="AP412" s="47">
        <v>1.45</v>
      </c>
      <c r="AQ412" s="35">
        <v>0.48000000000000004</v>
      </c>
      <c r="AR412" s="35">
        <v>0.52</v>
      </c>
      <c r="AS412" s="35">
        <v>32.03</v>
      </c>
      <c r="AT412" s="55">
        <v>91760</v>
      </c>
    </row>
    <row r="413" spans="1:46" x14ac:dyDescent="0.2">
      <c r="A413" s="47" t="s">
        <v>814</v>
      </c>
      <c r="B413" s="47">
        <f t="shared" si="49"/>
        <v>412</v>
      </c>
      <c r="C413" s="35">
        <v>45</v>
      </c>
      <c r="D413" s="35">
        <f>D412+1</f>
        <v>2015</v>
      </c>
      <c r="E413" s="35" t="s">
        <v>499</v>
      </c>
      <c r="F413" s="35" t="s">
        <v>389</v>
      </c>
      <c r="G413" s="35">
        <v>251100</v>
      </c>
      <c r="H413" s="35">
        <v>1994</v>
      </c>
      <c r="I413" s="35">
        <v>21</v>
      </c>
      <c r="J413" s="35" t="s">
        <v>390</v>
      </c>
      <c r="K413" s="35">
        <v>2016</v>
      </c>
      <c r="L413" s="35" t="s">
        <v>257</v>
      </c>
      <c r="M413" s="35" t="s">
        <v>16</v>
      </c>
      <c r="N413" s="35" t="s">
        <v>187</v>
      </c>
      <c r="O413" s="35">
        <v>0</v>
      </c>
      <c r="P413" s="55">
        <v>0</v>
      </c>
      <c r="Q413" s="53">
        <v>7668533</v>
      </c>
      <c r="R413" s="75">
        <v>1371069</v>
      </c>
      <c r="S413" s="75">
        <v>-634037</v>
      </c>
      <c r="T413" s="75">
        <v>-109691</v>
      </c>
      <c r="U413" s="75">
        <v>3069320</v>
      </c>
      <c r="V413" s="75">
        <v>-424257</v>
      </c>
      <c r="W413" s="54">
        <v>846723</v>
      </c>
      <c r="X413" s="53">
        <v>16378008</v>
      </c>
      <c r="Y413" s="75">
        <v>8595117</v>
      </c>
      <c r="Z413" s="75">
        <v>4222607</v>
      </c>
      <c r="AA413" s="75">
        <v>10764643</v>
      </c>
      <c r="AB413" s="75">
        <v>5570098</v>
      </c>
      <c r="AC413" s="75">
        <v>2273829</v>
      </c>
      <c r="AD413" s="75">
        <v>84883</v>
      </c>
      <c r="AE413" s="75">
        <v>613618</v>
      </c>
      <c r="AF413" s="75">
        <v>5805</v>
      </c>
      <c r="AG413" s="75">
        <v>7377038</v>
      </c>
      <c r="AH413" s="75">
        <v>0</v>
      </c>
      <c r="AI413" s="54">
        <v>-1806940</v>
      </c>
      <c r="AJ413" s="47">
        <v>17.25</v>
      </c>
      <c r="AK413" s="35">
        <v>-1.3800000000000001</v>
      </c>
      <c r="AL413" s="35">
        <v>-0.67000000000000015</v>
      </c>
      <c r="AM413" s="35">
        <v>-7.38</v>
      </c>
      <c r="AN413" s="35">
        <v>0.56000000000000005</v>
      </c>
      <c r="AO413" s="55">
        <v>39</v>
      </c>
      <c r="AP413" s="47">
        <v>0.76</v>
      </c>
      <c r="AQ413" s="35">
        <v>1</v>
      </c>
      <c r="AR413" s="35">
        <v>0</v>
      </c>
      <c r="AS413" s="35">
        <v>33.4</v>
      </c>
      <c r="AT413" s="55">
        <v>78700</v>
      </c>
    </row>
    <row r="414" spans="1:46" x14ac:dyDescent="0.2">
      <c r="A414" s="47" t="s">
        <v>815</v>
      </c>
      <c r="B414" s="47">
        <f t="shared" si="49"/>
        <v>413</v>
      </c>
      <c r="C414" s="35">
        <v>45</v>
      </c>
      <c r="D414" s="35">
        <f t="shared" ref="D414:D421" si="53">D413+1</f>
        <v>2016</v>
      </c>
      <c r="E414" s="35" t="s">
        <v>499</v>
      </c>
      <c r="F414" s="35" t="s">
        <v>389</v>
      </c>
      <c r="G414" s="35">
        <v>251100</v>
      </c>
      <c r="H414" s="35">
        <v>1994</v>
      </c>
      <c r="I414" s="35">
        <v>22</v>
      </c>
      <c r="J414" s="35" t="s">
        <v>390</v>
      </c>
      <c r="K414" s="35">
        <v>2016</v>
      </c>
      <c r="L414" s="35" t="s">
        <v>257</v>
      </c>
      <c r="M414" s="35" t="s">
        <v>16</v>
      </c>
      <c r="N414" s="35" t="s">
        <v>187</v>
      </c>
      <c r="O414" s="35">
        <v>0</v>
      </c>
      <c r="P414" s="55">
        <v>1</v>
      </c>
      <c r="Q414" s="53">
        <v>7629496</v>
      </c>
      <c r="R414" s="75">
        <v>738118</v>
      </c>
      <c r="S414" s="75">
        <v>-891122</v>
      </c>
      <c r="T414" s="75">
        <v>-684980</v>
      </c>
      <c r="U414" s="75">
        <v>2361982</v>
      </c>
      <c r="V414" s="75">
        <v>-879519</v>
      </c>
      <c r="W414" s="54">
        <v>531976</v>
      </c>
      <c r="X414" s="53">
        <v>14591051</v>
      </c>
      <c r="Y414" s="75">
        <v>7703998</v>
      </c>
      <c r="Z414" s="75">
        <v>3724139</v>
      </c>
      <c r="AA414" s="75">
        <v>9423942</v>
      </c>
      <c r="AB414" s="75">
        <v>5122469</v>
      </c>
      <c r="AC414" s="75">
        <v>2240033</v>
      </c>
      <c r="AD414" s="75">
        <v>84883</v>
      </c>
      <c r="AE414" s="75">
        <v>542607</v>
      </c>
      <c r="AF414" s="75">
        <v>0</v>
      </c>
      <c r="AG414" s="75">
        <v>3651469</v>
      </c>
      <c r="AH414" s="75">
        <v>2829540</v>
      </c>
      <c r="AI414" s="54">
        <v>1471000</v>
      </c>
      <c r="AJ414" s="47">
        <v>9.1999999999999993</v>
      </c>
      <c r="AK414" s="35">
        <v>-8.5399999999999991</v>
      </c>
      <c r="AL414" s="35">
        <v>-4.6899999999999995</v>
      </c>
      <c r="AM414" s="35">
        <v>-11.57</v>
      </c>
      <c r="AN414" s="35">
        <v>0.55000000000000004</v>
      </c>
      <c r="AO414" s="55">
        <v>37</v>
      </c>
      <c r="AP414" s="47">
        <v>1.4</v>
      </c>
      <c r="AQ414" s="35">
        <v>0.56000000000000005</v>
      </c>
      <c r="AR414" s="35">
        <v>0.44</v>
      </c>
      <c r="AS414" s="35">
        <v>30.57</v>
      </c>
      <c r="AT414" s="55">
        <v>63840</v>
      </c>
    </row>
    <row r="415" spans="1:46" x14ac:dyDescent="0.2">
      <c r="A415" s="47" t="s">
        <v>816</v>
      </c>
      <c r="B415" s="47">
        <f t="shared" si="49"/>
        <v>414</v>
      </c>
      <c r="C415" s="35">
        <v>45</v>
      </c>
      <c r="D415" s="35">
        <f t="shared" si="53"/>
        <v>2017</v>
      </c>
      <c r="E415" s="35" t="s">
        <v>499</v>
      </c>
      <c r="F415" s="35" t="s">
        <v>389</v>
      </c>
      <c r="G415" s="35">
        <v>251100</v>
      </c>
      <c r="H415" s="35">
        <v>1994</v>
      </c>
      <c r="I415" s="35">
        <v>23</v>
      </c>
      <c r="J415" s="35" t="s">
        <v>390</v>
      </c>
      <c r="K415" s="35">
        <v>2016</v>
      </c>
      <c r="L415" s="35" t="s">
        <v>257</v>
      </c>
      <c r="M415" s="35" t="s">
        <v>16</v>
      </c>
      <c r="N415" s="35" t="s">
        <v>187</v>
      </c>
      <c r="O415" s="35">
        <v>1</v>
      </c>
      <c r="P415" s="55">
        <v>1</v>
      </c>
      <c r="Q415" s="53">
        <v>4547258</v>
      </c>
      <c r="R415" s="75">
        <v>-1572820</v>
      </c>
      <c r="S415" s="75">
        <v>-3144206</v>
      </c>
      <c r="T415" s="75">
        <v>-2979917</v>
      </c>
      <c r="U415" s="75">
        <v>-17121</v>
      </c>
      <c r="V415" s="75">
        <v>-3142266</v>
      </c>
      <c r="W415" s="54">
        <v>-1737109</v>
      </c>
      <c r="X415" s="53">
        <v>10936792</v>
      </c>
      <c r="Y415" s="75">
        <v>4559792</v>
      </c>
      <c r="Z415" s="75">
        <v>-464311</v>
      </c>
      <c r="AA415" s="75">
        <v>7283646</v>
      </c>
      <c r="AB415" s="75">
        <v>3612235</v>
      </c>
      <c r="AC415" s="75">
        <v>1282484</v>
      </c>
      <c r="AD415" s="75">
        <v>97558</v>
      </c>
      <c r="AE415" s="75">
        <v>825955</v>
      </c>
      <c r="AF415" s="75">
        <v>0</v>
      </c>
      <c r="AG415" s="75">
        <v>6054719</v>
      </c>
      <c r="AH415" s="75">
        <v>0</v>
      </c>
      <c r="AI415" s="54">
        <v>-2442484</v>
      </c>
      <c r="AJ415" s="47">
        <v>-32.409999999999997</v>
      </c>
      <c r="AK415" s="35"/>
      <c r="AL415" s="35">
        <v>-27.25</v>
      </c>
      <c r="AM415" s="35">
        <v>-68.960000000000008</v>
      </c>
      <c r="AN415" s="35">
        <v>0.08</v>
      </c>
      <c r="AO415" s="55">
        <v>35</v>
      </c>
      <c r="AP415" s="47">
        <v>0.60000000000000009</v>
      </c>
      <c r="AQ415" s="35">
        <v>1</v>
      </c>
      <c r="AR415" s="35">
        <v>0</v>
      </c>
      <c r="AS415" s="35">
        <v>20.100000000000001</v>
      </c>
      <c r="AT415" s="55">
        <v>-490</v>
      </c>
    </row>
    <row r="416" spans="1:46" x14ac:dyDescent="0.2">
      <c r="A416" s="47" t="s">
        <v>817</v>
      </c>
      <c r="B416" s="47">
        <f t="shared" si="49"/>
        <v>415</v>
      </c>
      <c r="C416" s="35">
        <v>45</v>
      </c>
      <c r="D416" s="35">
        <f t="shared" si="53"/>
        <v>2018</v>
      </c>
      <c r="E416" s="35" t="s">
        <v>499</v>
      </c>
      <c r="F416" s="35" t="s">
        <v>389</v>
      </c>
      <c r="G416" s="35">
        <v>251100</v>
      </c>
      <c r="H416" s="35">
        <v>1994</v>
      </c>
      <c r="I416" s="35">
        <v>24</v>
      </c>
      <c r="J416" s="35" t="s">
        <v>390</v>
      </c>
      <c r="K416" s="35">
        <v>2016</v>
      </c>
      <c r="L416" s="35" t="s">
        <v>257</v>
      </c>
      <c r="M416" s="35" t="s">
        <v>16</v>
      </c>
      <c r="N416" s="35" t="s">
        <v>187</v>
      </c>
      <c r="O416" s="35">
        <v>2</v>
      </c>
      <c r="P416" s="55">
        <v>1</v>
      </c>
      <c r="Q416" s="53">
        <v>4179608</v>
      </c>
      <c r="R416" s="75">
        <v>-915018</v>
      </c>
      <c r="S416" s="75">
        <v>-2268207</v>
      </c>
      <c r="T416" s="75">
        <v>-2183701</v>
      </c>
      <c r="U416" s="75">
        <v>618577</v>
      </c>
      <c r="V416" s="75">
        <v>-2260248</v>
      </c>
      <c r="W416" s="54">
        <v>-999524</v>
      </c>
      <c r="X416" s="53">
        <v>9417436</v>
      </c>
      <c r="Y416" s="75">
        <v>4291585</v>
      </c>
      <c r="Z416" s="75">
        <v>-354678</v>
      </c>
      <c r="AA416" s="75">
        <v>6087098</v>
      </c>
      <c r="AB416" s="75">
        <v>3294451</v>
      </c>
      <c r="AC416" s="75">
        <v>1791759</v>
      </c>
      <c r="AD416" s="75">
        <v>70666</v>
      </c>
      <c r="AE416" s="75">
        <v>356736</v>
      </c>
      <c r="AF416" s="75">
        <v>71000</v>
      </c>
      <c r="AG416" s="75">
        <v>4636155</v>
      </c>
      <c r="AH416" s="75">
        <v>0</v>
      </c>
      <c r="AI416" s="54">
        <v>-1341704</v>
      </c>
      <c r="AJ416" s="47">
        <v>-20.32</v>
      </c>
      <c r="AK416" s="35">
        <v>-48.5</v>
      </c>
      <c r="AL416" s="35">
        <v>-23.19</v>
      </c>
      <c r="AM416" s="35">
        <v>-52.849999999999994</v>
      </c>
      <c r="AN416" s="35">
        <v>0</v>
      </c>
      <c r="AO416" s="55">
        <v>29</v>
      </c>
      <c r="AP416" s="47">
        <v>0.71000000000000008</v>
      </c>
      <c r="AQ416" s="35">
        <v>1</v>
      </c>
      <c r="AR416" s="35">
        <v>0</v>
      </c>
      <c r="AS416" s="35">
        <v>23.22</v>
      </c>
      <c r="AT416" s="55">
        <v>21330</v>
      </c>
    </row>
    <row r="417" spans="1:46" x14ac:dyDescent="0.2">
      <c r="A417" s="47" t="s">
        <v>818</v>
      </c>
      <c r="B417" s="47">
        <f t="shared" si="49"/>
        <v>416</v>
      </c>
      <c r="C417" s="35">
        <v>45</v>
      </c>
      <c r="D417" s="35">
        <f t="shared" si="53"/>
        <v>2019</v>
      </c>
      <c r="E417" s="35" t="s">
        <v>499</v>
      </c>
      <c r="F417" s="35" t="s">
        <v>389</v>
      </c>
      <c r="G417" s="35">
        <v>251100</v>
      </c>
      <c r="H417" s="35">
        <v>1994</v>
      </c>
      <c r="I417" s="35">
        <v>25</v>
      </c>
      <c r="J417" s="35" t="s">
        <v>390</v>
      </c>
      <c r="K417" s="35">
        <v>2016</v>
      </c>
      <c r="L417" s="35" t="s">
        <v>257</v>
      </c>
      <c r="M417" s="35" t="s">
        <v>16</v>
      </c>
      <c r="N417" s="35" t="s">
        <v>187</v>
      </c>
      <c r="O417" s="35">
        <v>3</v>
      </c>
      <c r="P417" s="55">
        <v>1</v>
      </c>
      <c r="Q417" s="53">
        <v>4628709</v>
      </c>
      <c r="R417" s="75">
        <v>-330793</v>
      </c>
      <c r="S417" s="75">
        <v>-1606125</v>
      </c>
      <c r="T417" s="75">
        <v>-1569398</v>
      </c>
      <c r="U417" s="75">
        <v>973058</v>
      </c>
      <c r="V417" s="75">
        <v>-1609203</v>
      </c>
      <c r="W417" s="54">
        <v>-367520</v>
      </c>
      <c r="X417" s="53">
        <v>8889673</v>
      </c>
      <c r="Y417" s="75">
        <v>4485461</v>
      </c>
      <c r="Z417" s="75">
        <v>-453761</v>
      </c>
      <c r="AA417" s="75">
        <v>4887586</v>
      </c>
      <c r="AB417" s="75">
        <v>3969367</v>
      </c>
      <c r="AC417" s="75">
        <v>2484030</v>
      </c>
      <c r="AD417" s="75">
        <v>56696</v>
      </c>
      <c r="AE417" s="75">
        <v>453814</v>
      </c>
      <c r="AF417" s="75">
        <v>128912</v>
      </c>
      <c r="AG417" s="75">
        <v>4000976</v>
      </c>
      <c r="AH417" s="75">
        <v>0</v>
      </c>
      <c r="AI417" s="54">
        <v>-31609</v>
      </c>
      <c r="AJ417" s="47">
        <v>-6.89</v>
      </c>
      <c r="AK417" s="35">
        <v>-32.690000000000005</v>
      </c>
      <c r="AL417" s="35">
        <v>-17.650000000000002</v>
      </c>
      <c r="AM417" s="35">
        <v>-35.809999999999995</v>
      </c>
      <c r="AN417" s="35">
        <v>0</v>
      </c>
      <c r="AO417" s="55">
        <v>28</v>
      </c>
      <c r="AP417" s="47">
        <v>0.99</v>
      </c>
      <c r="AQ417" s="35">
        <v>1</v>
      </c>
      <c r="AR417" s="35">
        <v>0</v>
      </c>
      <c r="AS417" s="35">
        <v>36.96</v>
      </c>
      <c r="AT417" s="55">
        <v>34750</v>
      </c>
    </row>
    <row r="418" spans="1:46" x14ac:dyDescent="0.2">
      <c r="A418" s="47" t="s">
        <v>819</v>
      </c>
      <c r="B418" s="47">
        <f t="shared" si="49"/>
        <v>417</v>
      </c>
      <c r="C418" s="35">
        <v>45</v>
      </c>
      <c r="D418" s="35">
        <f t="shared" si="53"/>
        <v>2020</v>
      </c>
      <c r="E418" s="35" t="s">
        <v>499</v>
      </c>
      <c r="F418" s="35" t="s">
        <v>389</v>
      </c>
      <c r="G418" s="35">
        <v>251100</v>
      </c>
      <c r="H418" s="35">
        <v>1994</v>
      </c>
      <c r="I418" s="35">
        <v>26</v>
      </c>
      <c r="J418" s="35" t="s">
        <v>390</v>
      </c>
      <c r="K418" s="35">
        <v>2016</v>
      </c>
      <c r="L418" s="35" t="s">
        <v>257</v>
      </c>
      <c r="M418" s="35" t="s">
        <v>16</v>
      </c>
      <c r="N418" s="35" t="s">
        <v>187</v>
      </c>
      <c r="O418" s="35">
        <v>4</v>
      </c>
      <c r="P418" s="55">
        <v>1</v>
      </c>
      <c r="Q418" s="53">
        <v>4127907</v>
      </c>
      <c r="R418" s="75">
        <v>-355806</v>
      </c>
      <c r="S418" s="75">
        <v>-1699009</v>
      </c>
      <c r="T418" s="75">
        <v>-1640920</v>
      </c>
      <c r="U418" s="75">
        <v>777607</v>
      </c>
      <c r="V418" s="75">
        <v>-1699009</v>
      </c>
      <c r="W418" s="54">
        <v>-413895</v>
      </c>
      <c r="X418" s="53">
        <v>7144237</v>
      </c>
      <c r="Y418" s="75">
        <v>4586452</v>
      </c>
      <c r="Z418" s="75">
        <v>-239723</v>
      </c>
      <c r="AA418" s="75">
        <v>3665582</v>
      </c>
      <c r="AB418" s="75">
        <v>3446244</v>
      </c>
      <c r="AC418" s="75">
        <v>2375710</v>
      </c>
      <c r="AD418" s="75">
        <v>56696</v>
      </c>
      <c r="AE418" s="75">
        <v>239798</v>
      </c>
      <c r="AF418" s="75">
        <v>82659</v>
      </c>
      <c r="AG418" s="75">
        <v>2197284</v>
      </c>
      <c r="AH418" s="75">
        <v>0</v>
      </c>
      <c r="AI418" s="54">
        <v>1248960</v>
      </c>
      <c r="AJ418" s="47">
        <v>-8.43</v>
      </c>
      <c r="AK418" s="35">
        <v>-38.86</v>
      </c>
      <c r="AL418" s="35">
        <v>-22.97</v>
      </c>
      <c r="AM418" s="35">
        <v>-37.04</v>
      </c>
      <c r="AN418" s="35">
        <v>0</v>
      </c>
      <c r="AO418" s="55">
        <v>24</v>
      </c>
      <c r="AP418" s="47">
        <v>1.57</v>
      </c>
      <c r="AQ418" s="35">
        <v>1</v>
      </c>
      <c r="AR418" s="35">
        <v>0</v>
      </c>
      <c r="AS418" s="35">
        <v>40.849999999999994</v>
      </c>
      <c r="AT418" s="55">
        <v>32400</v>
      </c>
    </row>
    <row r="419" spans="1:46" x14ac:dyDescent="0.2">
      <c r="A419" s="47" t="s">
        <v>820</v>
      </c>
      <c r="B419" s="47">
        <f t="shared" si="49"/>
        <v>418</v>
      </c>
      <c r="C419" s="35">
        <v>45</v>
      </c>
      <c r="D419" s="35">
        <f t="shared" si="53"/>
        <v>2021</v>
      </c>
      <c r="E419" s="35" t="s">
        <v>499</v>
      </c>
      <c r="F419" s="35" t="s">
        <v>389</v>
      </c>
      <c r="G419" s="35">
        <v>251100</v>
      </c>
      <c r="H419" s="35">
        <v>1994</v>
      </c>
      <c r="I419" s="35">
        <v>27</v>
      </c>
      <c r="J419" s="35" t="s">
        <v>390</v>
      </c>
      <c r="K419" s="35">
        <v>2016</v>
      </c>
      <c r="L419" s="35" t="s">
        <v>257</v>
      </c>
      <c r="M419" s="35" t="s">
        <v>16</v>
      </c>
      <c r="N419" s="35" t="s">
        <v>187</v>
      </c>
      <c r="O419" s="35">
        <v>5</v>
      </c>
      <c r="P419" s="55">
        <v>1</v>
      </c>
      <c r="Q419" s="53">
        <v>2781236</v>
      </c>
      <c r="R419" s="75">
        <v>-464926</v>
      </c>
      <c r="S419" s="75">
        <v>-1889036</v>
      </c>
      <c r="T419" s="75">
        <v>-1711573</v>
      </c>
      <c r="U419" s="75">
        <v>431197</v>
      </c>
      <c r="V419" s="75">
        <v>-1861060</v>
      </c>
      <c r="W419" s="54">
        <v>-642389</v>
      </c>
      <c r="X419" s="53">
        <v>6295811</v>
      </c>
      <c r="Y419" s="75">
        <v>3297416</v>
      </c>
      <c r="Z419" s="75">
        <v>-940927</v>
      </c>
      <c r="AA419" s="75">
        <v>2446809</v>
      </c>
      <c r="AB419" s="75">
        <v>3811967</v>
      </c>
      <c r="AC419" s="75">
        <v>1595311</v>
      </c>
      <c r="AD419" s="75">
        <v>28629</v>
      </c>
      <c r="AE419" s="75">
        <v>940998</v>
      </c>
      <c r="AF419" s="75">
        <v>131822</v>
      </c>
      <c r="AG419" s="75">
        <v>2551799</v>
      </c>
      <c r="AH419" s="75">
        <v>0</v>
      </c>
      <c r="AI419" s="54">
        <v>1260168</v>
      </c>
      <c r="AJ419" s="47">
        <v>-16.16</v>
      </c>
      <c r="AK419" s="35"/>
      <c r="AL419" s="35">
        <v>-27.19</v>
      </c>
      <c r="AM419" s="35">
        <v>-57.290000000000006</v>
      </c>
      <c r="AN419" s="35">
        <v>0</v>
      </c>
      <c r="AO419" s="55">
        <v>23</v>
      </c>
      <c r="AP419" s="47">
        <v>1.49</v>
      </c>
      <c r="AQ419" s="35">
        <v>1</v>
      </c>
      <c r="AR419" s="35">
        <v>0</v>
      </c>
      <c r="AS419" s="35">
        <v>37.78</v>
      </c>
      <c r="AT419" s="55">
        <v>18750</v>
      </c>
    </row>
    <row r="420" spans="1:46" x14ac:dyDescent="0.2">
      <c r="A420" s="47" t="s">
        <v>821</v>
      </c>
      <c r="B420" s="47">
        <f t="shared" si="49"/>
        <v>419</v>
      </c>
      <c r="C420" s="35">
        <v>45</v>
      </c>
      <c r="D420" s="35">
        <f t="shared" si="53"/>
        <v>2022</v>
      </c>
      <c r="E420" s="35" t="s">
        <v>499</v>
      </c>
      <c r="F420" s="35" t="s">
        <v>389</v>
      </c>
      <c r="G420" s="35">
        <v>251100</v>
      </c>
      <c r="H420" s="35">
        <v>1994</v>
      </c>
      <c r="I420" s="35">
        <v>28</v>
      </c>
      <c r="J420" s="35" t="s">
        <v>390</v>
      </c>
      <c r="K420" s="35">
        <v>2016</v>
      </c>
      <c r="L420" s="35" t="s">
        <v>257</v>
      </c>
      <c r="M420" s="35" t="s">
        <v>16</v>
      </c>
      <c r="N420" s="35" t="s">
        <v>187</v>
      </c>
      <c r="O420" s="35">
        <v>6</v>
      </c>
      <c r="P420" s="55">
        <v>1</v>
      </c>
      <c r="Q420" s="53">
        <v>2068096</v>
      </c>
      <c r="R420" s="75">
        <v>-762342</v>
      </c>
      <c r="S420" s="75">
        <v>-2749505</v>
      </c>
      <c r="T420" s="75">
        <v>-3141152</v>
      </c>
      <c r="U420" s="75">
        <v>275025</v>
      </c>
      <c r="V420" s="75">
        <v>-3065218</v>
      </c>
      <c r="W420" s="54">
        <v>-370695</v>
      </c>
      <c r="X420" s="53">
        <v>2292462</v>
      </c>
      <c r="Y420" s="75">
        <v>547910</v>
      </c>
      <c r="Z420" s="75">
        <v>-159174</v>
      </c>
      <c r="AA420" s="75">
        <v>32627</v>
      </c>
      <c r="AB420" s="75">
        <v>2234009</v>
      </c>
      <c r="AC420" s="75">
        <v>1063768</v>
      </c>
      <c r="AD420" s="75">
        <v>26486</v>
      </c>
      <c r="AE420" s="75">
        <v>159174</v>
      </c>
      <c r="AF420" s="75">
        <v>150172</v>
      </c>
      <c r="AG420" s="75">
        <v>1438794</v>
      </c>
      <c r="AH420" s="75">
        <v>0</v>
      </c>
      <c r="AI420" s="54">
        <v>795215</v>
      </c>
      <c r="AJ420" s="47">
        <v>-33.809999999999995</v>
      </c>
      <c r="AK420" s="35"/>
      <c r="AL420" s="35">
        <v>-137.02000000000001</v>
      </c>
      <c r="AM420" s="35"/>
      <c r="AN420" s="35">
        <v>0</v>
      </c>
      <c r="AO420" s="55">
        <v>16</v>
      </c>
      <c r="AP420" s="47">
        <v>1.55</v>
      </c>
      <c r="AQ420" s="35">
        <v>1</v>
      </c>
      <c r="AR420" s="35">
        <v>0</v>
      </c>
      <c r="AS420" s="35">
        <v>38.369999999999997</v>
      </c>
      <c r="AT420" s="55">
        <v>17190</v>
      </c>
    </row>
    <row r="421" spans="1:46" x14ac:dyDescent="0.2">
      <c r="A421" s="56" t="s">
        <v>822</v>
      </c>
      <c r="B421" s="56">
        <f t="shared" si="49"/>
        <v>420</v>
      </c>
      <c r="C421" s="45">
        <v>45</v>
      </c>
      <c r="D421" s="45">
        <f t="shared" si="53"/>
        <v>2023</v>
      </c>
      <c r="E421" s="45" t="s">
        <v>499</v>
      </c>
      <c r="F421" s="45" t="s">
        <v>389</v>
      </c>
      <c r="G421" s="45">
        <v>251100</v>
      </c>
      <c r="H421" s="45">
        <v>1994</v>
      </c>
      <c r="I421" s="45">
        <v>29</v>
      </c>
      <c r="J421" s="45" t="s">
        <v>390</v>
      </c>
      <c r="K421" s="45">
        <v>2016</v>
      </c>
      <c r="L421" s="45" t="s">
        <v>257</v>
      </c>
      <c r="M421" s="45" t="s">
        <v>16</v>
      </c>
      <c r="N421" s="45" t="s">
        <v>187</v>
      </c>
      <c r="O421" s="45">
        <v>7</v>
      </c>
      <c r="P421" s="60">
        <v>1</v>
      </c>
      <c r="Q421" s="57">
        <v>989512</v>
      </c>
      <c r="R421" s="58">
        <v>-699296</v>
      </c>
      <c r="S421" s="58">
        <v>-704785</v>
      </c>
      <c r="T421" s="58">
        <v>-709437</v>
      </c>
      <c r="U421" s="58">
        <v>-236401</v>
      </c>
      <c r="V421" s="58">
        <v>-696253</v>
      </c>
      <c r="W421" s="59">
        <v>-694644</v>
      </c>
      <c r="X421" s="57">
        <v>2062640</v>
      </c>
      <c r="Y421" s="58">
        <v>-156875</v>
      </c>
      <c r="Z421" s="58">
        <v>-23260</v>
      </c>
      <c r="AA421" s="58">
        <v>20128</v>
      </c>
      <c r="AB421" s="58">
        <v>2036434</v>
      </c>
      <c r="AC421" s="58">
        <v>897606</v>
      </c>
      <c r="AD421" s="58">
        <v>8508</v>
      </c>
      <c r="AE421" s="58">
        <v>23260</v>
      </c>
      <c r="AF421" s="58">
        <v>71127</v>
      </c>
      <c r="AG421" s="58">
        <v>2024939</v>
      </c>
      <c r="AH421" s="58">
        <v>0</v>
      </c>
      <c r="AI421" s="59">
        <v>11495</v>
      </c>
      <c r="AJ421" s="56">
        <v>-64.649999999999991</v>
      </c>
      <c r="AK421" s="45"/>
      <c r="AL421" s="45">
        <v>-34.39</v>
      </c>
      <c r="AM421" s="45"/>
      <c r="AN421" s="45">
        <v>0</v>
      </c>
      <c r="AO421" s="60">
        <v>6</v>
      </c>
      <c r="AP421" s="56">
        <v>1.01</v>
      </c>
      <c r="AQ421" s="45">
        <v>1</v>
      </c>
      <c r="AR421" s="45">
        <v>0</v>
      </c>
      <c r="AS421" s="45">
        <v>68.11999999999999</v>
      </c>
      <c r="AT421" s="60">
        <v>-39400</v>
      </c>
    </row>
    <row r="422" spans="1:46" x14ac:dyDescent="0.2">
      <c r="A422" s="47" t="s">
        <v>823</v>
      </c>
      <c r="B422" s="47">
        <f t="shared" si="49"/>
        <v>421</v>
      </c>
      <c r="C422" s="35">
        <v>46</v>
      </c>
      <c r="D422" s="35">
        <v>2014</v>
      </c>
      <c r="E422" s="35" t="s">
        <v>28</v>
      </c>
      <c r="F422" s="35" t="s">
        <v>824</v>
      </c>
      <c r="G422" s="35">
        <v>108909</v>
      </c>
      <c r="H422" s="35">
        <v>1984</v>
      </c>
      <c r="I422" s="35">
        <v>30</v>
      </c>
      <c r="J422" s="35" t="s">
        <v>511</v>
      </c>
      <c r="K422" s="35">
        <v>2016</v>
      </c>
      <c r="L422" s="35" t="s">
        <v>82</v>
      </c>
      <c r="M422" s="35" t="s">
        <v>16</v>
      </c>
      <c r="N422" s="35" t="s">
        <v>743</v>
      </c>
      <c r="O422" s="35">
        <v>0</v>
      </c>
      <c r="P422" s="55">
        <v>0</v>
      </c>
      <c r="Q422" s="53">
        <v>83761000</v>
      </c>
      <c r="R422" s="75">
        <v>15229000</v>
      </c>
      <c r="S422" s="75">
        <v>1564000</v>
      </c>
      <c r="T422" s="75">
        <v>9996000</v>
      </c>
      <c r="U422" s="75">
        <v>27512000</v>
      </c>
      <c r="V422" s="75">
        <v>4490000</v>
      </c>
      <c r="W422" s="54">
        <v>6797000</v>
      </c>
      <c r="X422" s="53">
        <v>174771000</v>
      </c>
      <c r="Y422" s="75">
        <v>12882000</v>
      </c>
      <c r="Z422" s="75">
        <v>-3653000</v>
      </c>
      <c r="AA422" s="75">
        <v>150865000</v>
      </c>
      <c r="AB422" s="75">
        <v>23877000</v>
      </c>
      <c r="AC422" s="75">
        <v>10788000</v>
      </c>
      <c r="AD422" s="75">
        <v>510000</v>
      </c>
      <c r="AE422" s="75">
        <v>4908000</v>
      </c>
      <c r="AF422" s="75">
        <v>26745000</v>
      </c>
      <c r="AG422" s="75">
        <v>21185000</v>
      </c>
      <c r="AH422" s="75">
        <v>113635000</v>
      </c>
      <c r="AI422" s="54">
        <v>2692000</v>
      </c>
      <c r="AJ422" s="47">
        <v>18.04</v>
      </c>
      <c r="AK422" s="35">
        <v>11.84</v>
      </c>
      <c r="AL422" s="35">
        <v>5.72</v>
      </c>
      <c r="AM422" s="35">
        <v>12.139999999999999</v>
      </c>
      <c r="AN422" s="35">
        <v>0.1</v>
      </c>
      <c r="AO422" s="55">
        <v>233</v>
      </c>
      <c r="AP422" s="47">
        <v>1.1300000000000001</v>
      </c>
      <c r="AQ422" s="35">
        <v>0.16</v>
      </c>
      <c r="AR422" s="35">
        <v>0.84000000000000008</v>
      </c>
      <c r="AS422" s="35">
        <v>6.63</v>
      </c>
      <c r="AT422" s="55">
        <v>118080</v>
      </c>
    </row>
    <row r="423" spans="1:46" x14ac:dyDescent="0.2">
      <c r="A423" s="47" t="s">
        <v>825</v>
      </c>
      <c r="B423" s="47">
        <f t="shared" si="49"/>
        <v>422</v>
      </c>
      <c r="C423" s="35">
        <v>46</v>
      </c>
      <c r="D423" s="35">
        <f>D422+1</f>
        <v>2015</v>
      </c>
      <c r="E423" s="35" t="s">
        <v>28</v>
      </c>
      <c r="F423" s="35" t="s">
        <v>824</v>
      </c>
      <c r="G423" s="35">
        <v>108909</v>
      </c>
      <c r="H423" s="35">
        <v>1984</v>
      </c>
      <c r="I423" s="35">
        <v>31</v>
      </c>
      <c r="J423" s="35" t="s">
        <v>511</v>
      </c>
      <c r="K423" s="35">
        <v>2016</v>
      </c>
      <c r="L423" s="35" t="s">
        <v>82</v>
      </c>
      <c r="M423" s="35" t="s">
        <v>16</v>
      </c>
      <c r="N423" s="35" t="s">
        <v>743</v>
      </c>
      <c r="O423" s="35">
        <v>0</v>
      </c>
      <c r="P423" s="55">
        <v>0</v>
      </c>
      <c r="Q423" s="53">
        <v>93578000</v>
      </c>
      <c r="R423" s="75">
        <v>21396000</v>
      </c>
      <c r="S423" s="75">
        <v>5635000</v>
      </c>
      <c r="T423" s="75">
        <v>12545000</v>
      </c>
      <c r="U423" s="75">
        <v>35119000</v>
      </c>
      <c r="V423" s="75">
        <v>5413000</v>
      </c>
      <c r="W423" s="54">
        <v>14486000</v>
      </c>
      <c r="X423" s="53">
        <v>183066000</v>
      </c>
      <c r="Y423" s="75">
        <v>22214000</v>
      </c>
      <c r="Z423" s="75">
        <v>-10399000</v>
      </c>
      <c r="AA423" s="75">
        <v>146714000</v>
      </c>
      <c r="AB423" s="75">
        <v>35682000</v>
      </c>
      <c r="AC423" s="75">
        <v>13324000</v>
      </c>
      <c r="AD423" s="75">
        <v>732000</v>
      </c>
      <c r="AE423" s="75">
        <v>11202000</v>
      </c>
      <c r="AF423" s="75">
        <v>22567000</v>
      </c>
      <c r="AG423" s="75">
        <v>28342000</v>
      </c>
      <c r="AH423" s="75">
        <v>109659000</v>
      </c>
      <c r="AI423" s="54">
        <v>7340000</v>
      </c>
      <c r="AJ423" s="47">
        <v>22.610000000000003</v>
      </c>
      <c r="AK423" s="35">
        <v>13.26</v>
      </c>
      <c r="AL423" s="35">
        <v>6.85</v>
      </c>
      <c r="AM423" s="35">
        <v>25.37</v>
      </c>
      <c r="AN423" s="35">
        <v>0.04</v>
      </c>
      <c r="AO423" s="55">
        <v>263</v>
      </c>
      <c r="AP423" s="47">
        <v>1.26</v>
      </c>
      <c r="AQ423" s="35">
        <v>0.21000000000000002</v>
      </c>
      <c r="AR423" s="35">
        <v>0.79</v>
      </c>
      <c r="AS423" s="35">
        <v>5.58</v>
      </c>
      <c r="AT423" s="55">
        <v>133530</v>
      </c>
    </row>
    <row r="424" spans="1:46" x14ac:dyDescent="0.2">
      <c r="A424" s="47" t="s">
        <v>826</v>
      </c>
      <c r="B424" s="47">
        <f t="shared" si="49"/>
        <v>423</v>
      </c>
      <c r="C424" s="35">
        <v>46</v>
      </c>
      <c r="D424" s="35">
        <f t="shared" ref="D424:D431" si="54">D423+1</f>
        <v>2016</v>
      </c>
      <c r="E424" s="35" t="s">
        <v>28</v>
      </c>
      <c r="F424" s="35" t="s">
        <v>824</v>
      </c>
      <c r="G424" s="35">
        <v>108909</v>
      </c>
      <c r="H424" s="35">
        <v>1984</v>
      </c>
      <c r="I424" s="35">
        <v>32</v>
      </c>
      <c r="J424" s="35" t="s">
        <v>511</v>
      </c>
      <c r="K424" s="35">
        <v>2016</v>
      </c>
      <c r="L424" s="35" t="s">
        <v>82</v>
      </c>
      <c r="M424" s="35" t="s">
        <v>16</v>
      </c>
      <c r="N424" s="35" t="s">
        <v>743</v>
      </c>
      <c r="O424" s="35">
        <v>0</v>
      </c>
      <c r="P424" s="55">
        <v>1</v>
      </c>
      <c r="Q424" s="53">
        <v>97581000</v>
      </c>
      <c r="R424" s="75">
        <v>25824000</v>
      </c>
      <c r="S424" s="75">
        <v>6606000</v>
      </c>
      <c r="T424" s="75">
        <v>16814000</v>
      </c>
      <c r="U424" s="75">
        <v>39290000</v>
      </c>
      <c r="V424" s="75">
        <v>9627000</v>
      </c>
      <c r="W424" s="54">
        <v>15616000</v>
      </c>
      <c r="X424" s="53">
        <v>180562000</v>
      </c>
      <c r="Y424" s="75">
        <v>137752000</v>
      </c>
      <c r="Z424" s="75">
        <v>-7109000</v>
      </c>
      <c r="AA424" s="75">
        <v>143208000</v>
      </c>
      <c r="AB424" s="75">
        <v>36609000</v>
      </c>
      <c r="AC424" s="75">
        <v>14304000</v>
      </c>
      <c r="AD424" s="75">
        <v>665000</v>
      </c>
      <c r="AE424" s="75">
        <v>9017000</v>
      </c>
      <c r="AF424" s="75">
        <v>20365000</v>
      </c>
      <c r="AG424" s="75">
        <v>22008000</v>
      </c>
      <c r="AH424" s="75">
        <v>147000</v>
      </c>
      <c r="AI424" s="54">
        <v>14601000</v>
      </c>
      <c r="AJ424" s="47">
        <v>25.8</v>
      </c>
      <c r="AK424" s="35">
        <v>16.8</v>
      </c>
      <c r="AL424" s="35">
        <v>9.31</v>
      </c>
      <c r="AM424" s="35">
        <v>4.8</v>
      </c>
      <c r="AN424" s="35">
        <v>0.01</v>
      </c>
      <c r="AO424" s="55">
        <v>248</v>
      </c>
      <c r="AP424" s="47">
        <v>1.6600000000000001</v>
      </c>
      <c r="AQ424" s="35">
        <v>0.99</v>
      </c>
      <c r="AR424" s="35">
        <v>0.01</v>
      </c>
      <c r="AS424" s="35">
        <v>8.48</v>
      </c>
      <c r="AT424" s="55">
        <v>158430</v>
      </c>
    </row>
    <row r="425" spans="1:46" x14ac:dyDescent="0.2">
      <c r="A425" s="47" t="s">
        <v>827</v>
      </c>
      <c r="B425" s="47">
        <f t="shared" si="49"/>
        <v>424</v>
      </c>
      <c r="C425" s="35">
        <v>46</v>
      </c>
      <c r="D425" s="35">
        <f t="shared" si="54"/>
        <v>2017</v>
      </c>
      <c r="E425" s="35" t="s">
        <v>28</v>
      </c>
      <c r="F425" s="35" t="s">
        <v>824</v>
      </c>
      <c r="G425" s="35">
        <v>108909</v>
      </c>
      <c r="H425" s="35">
        <v>1984</v>
      </c>
      <c r="I425" s="35">
        <v>33</v>
      </c>
      <c r="J425" s="35" t="s">
        <v>511</v>
      </c>
      <c r="K425" s="35">
        <v>2016</v>
      </c>
      <c r="L425" s="35" t="s">
        <v>82</v>
      </c>
      <c r="M425" s="35" t="s">
        <v>16</v>
      </c>
      <c r="N425" s="35" t="s">
        <v>743</v>
      </c>
      <c r="O425" s="35">
        <v>1</v>
      </c>
      <c r="P425" s="55">
        <v>1</v>
      </c>
      <c r="Q425" s="53">
        <v>98949000</v>
      </c>
      <c r="R425" s="75">
        <v>26911000</v>
      </c>
      <c r="S425" s="75">
        <v>9520000</v>
      </c>
      <c r="T425" s="75">
        <v>15963000</v>
      </c>
      <c r="U425" s="75">
        <v>41397000</v>
      </c>
      <c r="V425" s="75">
        <v>15378000</v>
      </c>
      <c r="W425" s="54">
        <v>20468000</v>
      </c>
      <c r="X425" s="53">
        <v>194701000</v>
      </c>
      <c r="Y425" s="75">
        <v>147272000</v>
      </c>
      <c r="Z425" s="75">
        <v>-23752000</v>
      </c>
      <c r="AA425" s="75">
        <v>137955000</v>
      </c>
      <c r="AB425" s="75">
        <v>56746000</v>
      </c>
      <c r="AC425" s="75">
        <v>17493000</v>
      </c>
      <c r="AD425" s="75">
        <v>1077000</v>
      </c>
      <c r="AE425" s="75">
        <v>23894000</v>
      </c>
      <c r="AF425" s="75">
        <v>20476000</v>
      </c>
      <c r="AG425" s="75">
        <v>26637000</v>
      </c>
      <c r="AH425" s="75">
        <v>28000</v>
      </c>
      <c r="AI425" s="54">
        <v>30109000</v>
      </c>
      <c r="AJ425" s="47">
        <v>26.32</v>
      </c>
      <c r="AK425" s="35">
        <v>15.61</v>
      </c>
      <c r="AL425" s="35">
        <v>8.1999999999999993</v>
      </c>
      <c r="AM425" s="35">
        <v>6.46</v>
      </c>
      <c r="AN425" s="35">
        <v>0</v>
      </c>
      <c r="AO425" s="55">
        <v>232</v>
      </c>
      <c r="AP425" s="47">
        <v>2.13</v>
      </c>
      <c r="AQ425" s="35">
        <v>1</v>
      </c>
      <c r="AR425" s="35">
        <v>0</v>
      </c>
      <c r="AS425" s="35">
        <v>6.1199999999999992</v>
      </c>
      <c r="AT425" s="55">
        <v>178440</v>
      </c>
    </row>
    <row r="426" spans="1:46" x14ac:dyDescent="0.2">
      <c r="A426" s="47" t="s">
        <v>828</v>
      </c>
      <c r="B426" s="47">
        <f t="shared" si="49"/>
        <v>425</v>
      </c>
      <c r="C426" s="35">
        <v>46</v>
      </c>
      <c r="D426" s="35">
        <f t="shared" si="54"/>
        <v>2018</v>
      </c>
      <c r="E426" s="35" t="s">
        <v>28</v>
      </c>
      <c r="F426" s="35" t="s">
        <v>824</v>
      </c>
      <c r="G426" s="35">
        <v>108909</v>
      </c>
      <c r="H426" s="35">
        <v>1984</v>
      </c>
      <c r="I426" s="35">
        <v>34</v>
      </c>
      <c r="J426" s="35" t="s">
        <v>511</v>
      </c>
      <c r="K426" s="35">
        <v>2016</v>
      </c>
      <c r="L426" s="35" t="s">
        <v>82</v>
      </c>
      <c r="M426" s="35" t="s">
        <v>16</v>
      </c>
      <c r="N426" s="35" t="s">
        <v>743</v>
      </c>
      <c r="O426" s="35">
        <v>2</v>
      </c>
      <c r="P426" s="55">
        <v>1</v>
      </c>
      <c r="Q426" s="53">
        <v>99592000</v>
      </c>
      <c r="R426" s="75">
        <v>25563000</v>
      </c>
      <c r="S426" s="75">
        <v>-2195000</v>
      </c>
      <c r="T426" s="75">
        <v>7573000</v>
      </c>
      <c r="U426" s="75">
        <v>40054000</v>
      </c>
      <c r="V426" s="75">
        <v>-2586000</v>
      </c>
      <c r="W426" s="54">
        <v>15795000</v>
      </c>
      <c r="X426" s="53">
        <v>501310000</v>
      </c>
      <c r="Y426" s="75">
        <v>220516000</v>
      </c>
      <c r="Z426" s="75">
        <v>208889000</v>
      </c>
      <c r="AA426" s="75">
        <v>466851000</v>
      </c>
      <c r="AB426" s="75">
        <v>33567000</v>
      </c>
      <c r="AC426" s="75">
        <v>18244000</v>
      </c>
      <c r="AD426" s="75">
        <v>0</v>
      </c>
      <c r="AE426" s="75">
        <v>3060000</v>
      </c>
      <c r="AF426" s="75">
        <v>44126000</v>
      </c>
      <c r="AG426" s="75">
        <v>33861000</v>
      </c>
      <c r="AH426" s="75">
        <v>202561000</v>
      </c>
      <c r="AI426" s="54">
        <v>-294000</v>
      </c>
      <c r="AJ426" s="47">
        <v>25.310000000000002</v>
      </c>
      <c r="AK426" s="35">
        <v>7.5</v>
      </c>
      <c r="AL426" s="35">
        <v>1.51</v>
      </c>
      <c r="AM426" s="35">
        <v>-1</v>
      </c>
      <c r="AN426" s="35">
        <v>0.96</v>
      </c>
      <c r="AO426" s="55">
        <v>250</v>
      </c>
      <c r="AP426" s="47">
        <v>0.99</v>
      </c>
      <c r="AQ426" s="35">
        <v>0.14000000000000001</v>
      </c>
      <c r="AR426" s="35">
        <v>0.8600000000000001</v>
      </c>
      <c r="AS426" s="35">
        <v>6.1</v>
      </c>
      <c r="AT426" s="55">
        <v>160220</v>
      </c>
    </row>
    <row r="427" spans="1:46" x14ac:dyDescent="0.2">
      <c r="A427" s="47" t="s">
        <v>829</v>
      </c>
      <c r="B427" s="47">
        <f t="shared" si="49"/>
        <v>426</v>
      </c>
      <c r="C427" s="35">
        <v>46</v>
      </c>
      <c r="D427" s="35">
        <f t="shared" si="54"/>
        <v>2019</v>
      </c>
      <c r="E427" s="35" t="s">
        <v>28</v>
      </c>
      <c r="F427" s="35" t="s">
        <v>824</v>
      </c>
      <c r="G427" s="35">
        <v>108909</v>
      </c>
      <c r="H427" s="35">
        <v>1984</v>
      </c>
      <c r="I427" s="35">
        <v>35</v>
      </c>
      <c r="J427" s="35" t="s">
        <v>511</v>
      </c>
      <c r="K427" s="35">
        <v>2016</v>
      </c>
      <c r="L427" s="35" t="s">
        <v>82</v>
      </c>
      <c r="M427" s="35" t="s">
        <v>16</v>
      </c>
      <c r="N427" s="35" t="s">
        <v>743</v>
      </c>
      <c r="O427" s="35">
        <v>3</v>
      </c>
      <c r="P427" s="55">
        <v>1</v>
      </c>
      <c r="Q427" s="53">
        <v>102255000</v>
      </c>
      <c r="R427" s="75">
        <v>28058000</v>
      </c>
      <c r="S427" s="75">
        <v>-600000</v>
      </c>
      <c r="T427" s="75">
        <v>10397000</v>
      </c>
      <c r="U427" s="75">
        <v>45161000</v>
      </c>
      <c r="V427" s="75">
        <v>-61000</v>
      </c>
      <c r="W427" s="54">
        <v>17061000</v>
      </c>
      <c r="X427" s="53">
        <v>524833000</v>
      </c>
      <c r="Y427" s="75">
        <v>219909000</v>
      </c>
      <c r="Z427" s="75">
        <v>223180000</v>
      </c>
      <c r="AA427" s="75">
        <v>474834000</v>
      </c>
      <c r="AB427" s="75">
        <v>49999000</v>
      </c>
      <c r="AC427" s="75">
        <v>20965000</v>
      </c>
      <c r="AD427" s="75">
        <v>0</v>
      </c>
      <c r="AE427" s="75">
        <v>9590000</v>
      </c>
      <c r="AF427" s="75">
        <v>40938000</v>
      </c>
      <c r="AG427" s="75">
        <v>31455000</v>
      </c>
      <c r="AH427" s="75">
        <v>232293000</v>
      </c>
      <c r="AI427" s="54">
        <v>18544000</v>
      </c>
      <c r="AJ427" s="47">
        <v>26.259999999999998</v>
      </c>
      <c r="AK427" s="35">
        <v>9.7299999999999986</v>
      </c>
      <c r="AL427" s="35">
        <v>1.98</v>
      </c>
      <c r="AM427" s="35">
        <v>-0.27</v>
      </c>
      <c r="AN427" s="35">
        <v>1.06</v>
      </c>
      <c r="AO427" s="55">
        <v>251</v>
      </c>
      <c r="AP427" s="47">
        <v>1.59</v>
      </c>
      <c r="AQ427" s="35">
        <v>0.12000000000000001</v>
      </c>
      <c r="AR427" s="35">
        <v>0.88</v>
      </c>
      <c r="AS427" s="35">
        <v>14.25</v>
      </c>
      <c r="AT427" s="55">
        <v>179920</v>
      </c>
    </row>
    <row r="428" spans="1:46" x14ac:dyDescent="0.2">
      <c r="A428" s="47" t="s">
        <v>830</v>
      </c>
      <c r="B428" s="47">
        <f t="shared" si="49"/>
        <v>427</v>
      </c>
      <c r="C428" s="35">
        <v>46</v>
      </c>
      <c r="D428" s="35">
        <f t="shared" si="54"/>
        <v>2020</v>
      </c>
      <c r="E428" s="35" t="s">
        <v>28</v>
      </c>
      <c r="F428" s="35" t="s">
        <v>824</v>
      </c>
      <c r="G428" s="35">
        <v>108909</v>
      </c>
      <c r="H428" s="35">
        <v>1984</v>
      </c>
      <c r="I428" s="35">
        <v>36</v>
      </c>
      <c r="J428" s="35" t="s">
        <v>511</v>
      </c>
      <c r="K428" s="35">
        <v>2016</v>
      </c>
      <c r="L428" s="35" t="s">
        <v>82</v>
      </c>
      <c r="M428" s="35" t="s">
        <v>16</v>
      </c>
      <c r="N428" s="35" t="s">
        <v>743</v>
      </c>
      <c r="O428" s="35">
        <v>4</v>
      </c>
      <c r="P428" s="55">
        <v>1</v>
      </c>
      <c r="Q428" s="53">
        <v>77085000</v>
      </c>
      <c r="R428" s="75">
        <v>14378000</v>
      </c>
      <c r="S428" s="75">
        <v>12602000</v>
      </c>
      <c r="T428" s="75">
        <v>-2784000</v>
      </c>
      <c r="U428" s="75">
        <v>30620000</v>
      </c>
      <c r="V428" s="75">
        <v>-14651000</v>
      </c>
      <c r="W428" s="54">
        <v>29764000</v>
      </c>
      <c r="X428" s="53">
        <v>536950000</v>
      </c>
      <c r="Y428" s="75">
        <v>232504000</v>
      </c>
      <c r="Z428" s="75">
        <v>231679000</v>
      </c>
      <c r="AA428" s="75">
        <v>471199000</v>
      </c>
      <c r="AB428" s="75">
        <v>65751000</v>
      </c>
      <c r="AC428" s="75">
        <v>24333000</v>
      </c>
      <c r="AD428" s="75">
        <v>0</v>
      </c>
      <c r="AE428" s="75">
        <v>23290000</v>
      </c>
      <c r="AF428" s="75">
        <v>13800000</v>
      </c>
      <c r="AG428" s="75">
        <v>33630000</v>
      </c>
      <c r="AH428" s="75">
        <v>256776000</v>
      </c>
      <c r="AI428" s="54">
        <v>32121000</v>
      </c>
      <c r="AJ428" s="47">
        <v>17.5</v>
      </c>
      <c r="AK428" s="35">
        <v>-3.3899999999999997</v>
      </c>
      <c r="AL428" s="35">
        <v>-0.52</v>
      </c>
      <c r="AM428" s="35">
        <v>5.42</v>
      </c>
      <c r="AN428" s="35">
        <v>1.1000000000000001</v>
      </c>
      <c r="AO428" s="55">
        <v>246</v>
      </c>
      <c r="AP428" s="47">
        <v>1.96</v>
      </c>
      <c r="AQ428" s="35">
        <v>0.12000000000000001</v>
      </c>
      <c r="AR428" s="35">
        <v>0.88</v>
      </c>
      <c r="AS428" s="35">
        <v>19.479999999999997</v>
      </c>
      <c r="AT428" s="55">
        <v>124470</v>
      </c>
    </row>
    <row r="429" spans="1:46" x14ac:dyDescent="0.2">
      <c r="A429" s="47" t="s">
        <v>831</v>
      </c>
      <c r="B429" s="47">
        <f t="shared" si="49"/>
        <v>428</v>
      </c>
      <c r="C429" s="35">
        <v>46</v>
      </c>
      <c r="D429" s="35">
        <f t="shared" si="54"/>
        <v>2021</v>
      </c>
      <c r="E429" s="35" t="s">
        <v>28</v>
      </c>
      <c r="F429" s="35" t="s">
        <v>824</v>
      </c>
      <c r="G429" s="35">
        <v>108909</v>
      </c>
      <c r="H429" s="35">
        <v>1984</v>
      </c>
      <c r="I429" s="35">
        <v>37</v>
      </c>
      <c r="J429" s="35" t="s">
        <v>511</v>
      </c>
      <c r="K429" s="35">
        <v>2016</v>
      </c>
      <c r="L429" s="35" t="s">
        <v>82</v>
      </c>
      <c r="M429" s="35" t="s">
        <v>16</v>
      </c>
      <c r="N429" s="35" t="s">
        <v>743</v>
      </c>
      <c r="O429" s="35">
        <v>5</v>
      </c>
      <c r="P429" s="55">
        <v>1</v>
      </c>
      <c r="Q429" s="53">
        <v>105608000</v>
      </c>
      <c r="R429" s="75">
        <v>22187000</v>
      </c>
      <c r="S429" s="75">
        <v>-6825000</v>
      </c>
      <c r="T429" s="75">
        <v>4837000</v>
      </c>
      <c r="U429" s="75">
        <v>46130000</v>
      </c>
      <c r="V429" s="75">
        <v>-7776000</v>
      </c>
      <c r="W429" s="54">
        <v>10525000</v>
      </c>
      <c r="X429" s="53">
        <v>522487000</v>
      </c>
      <c r="Y429" s="75">
        <v>225675000</v>
      </c>
      <c r="Z429" s="75">
        <v>226734000</v>
      </c>
      <c r="AA429" s="75">
        <v>464816000</v>
      </c>
      <c r="AB429" s="75">
        <v>57671000</v>
      </c>
      <c r="AC429" s="75">
        <v>22706000</v>
      </c>
      <c r="AD429" s="75">
        <v>0</v>
      </c>
      <c r="AE429" s="75">
        <v>18280000</v>
      </c>
      <c r="AF429" s="75">
        <v>9258000</v>
      </c>
      <c r="AG429" s="75">
        <v>40891000</v>
      </c>
      <c r="AH429" s="75">
        <v>246415000</v>
      </c>
      <c r="AI429" s="54">
        <v>16780000</v>
      </c>
      <c r="AJ429" s="47">
        <v>19.810000000000002</v>
      </c>
      <c r="AK429" s="35">
        <v>4.3199999999999994</v>
      </c>
      <c r="AL429" s="35">
        <v>0.93</v>
      </c>
      <c r="AM429" s="35">
        <v>-3.02</v>
      </c>
      <c r="AN429" s="35">
        <v>1.0900000000000001</v>
      </c>
      <c r="AO429" s="55">
        <v>254</v>
      </c>
      <c r="AP429" s="47">
        <v>1.41</v>
      </c>
      <c r="AQ429" s="35">
        <v>0.14000000000000001</v>
      </c>
      <c r="AR429" s="35">
        <v>0.8600000000000001</v>
      </c>
      <c r="AS429" s="35">
        <v>8.18</v>
      </c>
      <c r="AT429" s="55">
        <v>181610</v>
      </c>
    </row>
    <row r="430" spans="1:46" x14ac:dyDescent="0.2">
      <c r="A430" s="47" t="s">
        <v>832</v>
      </c>
      <c r="B430" s="47">
        <f t="shared" si="49"/>
        <v>429</v>
      </c>
      <c r="C430" s="35">
        <v>46</v>
      </c>
      <c r="D430" s="35">
        <f t="shared" si="54"/>
        <v>2022</v>
      </c>
      <c r="E430" s="35" t="s">
        <v>28</v>
      </c>
      <c r="F430" s="35" t="s">
        <v>824</v>
      </c>
      <c r="G430" s="35">
        <v>108909</v>
      </c>
      <c r="H430" s="35">
        <v>1984</v>
      </c>
      <c r="I430" s="35">
        <v>38</v>
      </c>
      <c r="J430" s="35" t="s">
        <v>511</v>
      </c>
      <c r="K430" s="35">
        <v>2016</v>
      </c>
      <c r="L430" s="35" t="s">
        <v>82</v>
      </c>
      <c r="M430" s="35" t="s">
        <v>16</v>
      </c>
      <c r="N430" s="35" t="s">
        <v>743</v>
      </c>
      <c r="O430" s="35">
        <v>6</v>
      </c>
      <c r="P430" s="55">
        <v>1</v>
      </c>
      <c r="Q430" s="53">
        <v>132149000</v>
      </c>
      <c r="R430" s="75">
        <v>33150000</v>
      </c>
      <c r="S430" s="75">
        <v>5930000</v>
      </c>
      <c r="T430" s="75">
        <v>17295000</v>
      </c>
      <c r="U430" s="75">
        <v>53482000</v>
      </c>
      <c r="V430" s="75">
        <v>8091000</v>
      </c>
      <c r="W430" s="54">
        <v>21785000</v>
      </c>
      <c r="X430" s="53">
        <v>515934000</v>
      </c>
      <c r="Y430" s="75">
        <v>231623000</v>
      </c>
      <c r="Z430" s="75">
        <v>-2819000</v>
      </c>
      <c r="AA430" s="75">
        <v>452293000</v>
      </c>
      <c r="AB430" s="75">
        <v>63641000</v>
      </c>
      <c r="AC430" s="75">
        <v>35308000</v>
      </c>
      <c r="AD430" s="75">
        <v>0</v>
      </c>
      <c r="AE430" s="75">
        <v>5760000</v>
      </c>
      <c r="AF430" s="75">
        <v>7943000</v>
      </c>
      <c r="AG430" s="75">
        <v>57456000</v>
      </c>
      <c r="AH430" s="75">
        <v>218705000</v>
      </c>
      <c r="AI430" s="54">
        <v>6185000</v>
      </c>
      <c r="AJ430" s="47">
        <v>23.68</v>
      </c>
      <c r="AK430" s="35">
        <v>12.360000000000001</v>
      </c>
      <c r="AL430" s="35">
        <v>3.3499999999999996</v>
      </c>
      <c r="AM430" s="35">
        <v>2.56</v>
      </c>
      <c r="AN430" s="35">
        <v>0.01</v>
      </c>
      <c r="AO430" s="55">
        <v>270</v>
      </c>
      <c r="AP430" s="47">
        <v>1.1100000000000001</v>
      </c>
      <c r="AQ430" s="35">
        <v>0.21000000000000002</v>
      </c>
      <c r="AR430" s="35">
        <v>0.79</v>
      </c>
      <c r="AS430" s="35">
        <v>0.36000000000000004</v>
      </c>
      <c r="AT430" s="55">
        <v>198080</v>
      </c>
    </row>
    <row r="431" spans="1:46" x14ac:dyDescent="0.2">
      <c r="A431" s="56" t="s">
        <v>833</v>
      </c>
      <c r="B431" s="56">
        <f t="shared" si="49"/>
        <v>430</v>
      </c>
      <c r="C431" s="45">
        <v>46</v>
      </c>
      <c r="D431" s="45">
        <f t="shared" si="54"/>
        <v>2023</v>
      </c>
      <c r="E431" s="45" t="s">
        <v>28</v>
      </c>
      <c r="F431" s="45" t="s">
        <v>824</v>
      </c>
      <c r="G431" s="45">
        <v>108909</v>
      </c>
      <c r="H431" s="45">
        <v>1984</v>
      </c>
      <c r="I431" s="45">
        <v>39</v>
      </c>
      <c r="J431" s="45" t="s">
        <v>511</v>
      </c>
      <c r="K431" s="45">
        <v>2016</v>
      </c>
      <c r="L431" s="45" t="s">
        <v>82</v>
      </c>
      <c r="M431" s="45" t="s">
        <v>16</v>
      </c>
      <c r="N431" s="45" t="s">
        <v>743</v>
      </c>
      <c r="O431" s="45">
        <v>7</v>
      </c>
      <c r="P431" s="60">
        <v>1</v>
      </c>
      <c r="Q431" s="57">
        <v>141471000</v>
      </c>
      <c r="R431" s="58">
        <v>42214000</v>
      </c>
      <c r="S431" s="58">
        <v>4320000</v>
      </c>
      <c r="T431" s="58">
        <v>27550000</v>
      </c>
      <c r="U431" s="58">
        <v>63438000</v>
      </c>
      <c r="V431" s="58">
        <v>8303000</v>
      </c>
      <c r="W431" s="59">
        <v>18984000</v>
      </c>
      <c r="X431" s="57">
        <v>523442000</v>
      </c>
      <c r="Y431" s="58">
        <v>235947000</v>
      </c>
      <c r="Z431" s="58">
        <v>-29463000</v>
      </c>
      <c r="AA431" s="58">
        <v>440533000</v>
      </c>
      <c r="AB431" s="58">
        <v>82909000</v>
      </c>
      <c r="AC431" s="58">
        <v>30816000</v>
      </c>
      <c r="AD431" s="58">
        <v>0</v>
      </c>
      <c r="AE431" s="58">
        <v>32955000</v>
      </c>
      <c r="AF431" s="58">
        <v>8897000</v>
      </c>
      <c r="AG431" s="58">
        <v>58249000</v>
      </c>
      <c r="AH431" s="58">
        <v>220142000</v>
      </c>
      <c r="AI431" s="59">
        <v>24660000</v>
      </c>
      <c r="AJ431" s="56">
        <v>28.18</v>
      </c>
      <c r="AK431" s="45">
        <v>18.39</v>
      </c>
      <c r="AL431" s="45">
        <v>5.26</v>
      </c>
      <c r="AM431" s="45">
        <v>1.83</v>
      </c>
      <c r="AN431" s="45">
        <v>0.01</v>
      </c>
      <c r="AO431" s="60"/>
      <c r="AP431" s="56">
        <v>1.42</v>
      </c>
      <c r="AQ431" s="45">
        <v>0.21000000000000002</v>
      </c>
      <c r="AR431" s="45">
        <v>0.79</v>
      </c>
      <c r="AS431" s="45">
        <v>4.04</v>
      </c>
      <c r="AT431" s="60"/>
    </row>
    <row r="432" spans="1:46" x14ac:dyDescent="0.2">
      <c r="A432" s="47" t="s">
        <v>834</v>
      </c>
      <c r="B432" s="47">
        <f t="shared" si="49"/>
        <v>431</v>
      </c>
      <c r="C432" s="35">
        <v>47</v>
      </c>
      <c r="D432" s="35">
        <v>2015</v>
      </c>
      <c r="E432" s="35" t="s">
        <v>413</v>
      </c>
      <c r="F432" s="35" t="s">
        <v>140</v>
      </c>
      <c r="G432" s="35">
        <v>107110</v>
      </c>
      <c r="H432" s="35">
        <v>2006</v>
      </c>
      <c r="I432" s="35">
        <v>9</v>
      </c>
      <c r="J432" s="35" t="s">
        <v>390</v>
      </c>
      <c r="K432" s="35">
        <v>2016</v>
      </c>
      <c r="L432" s="35" t="s">
        <v>82</v>
      </c>
      <c r="M432" s="35" t="s">
        <v>16</v>
      </c>
      <c r="N432" s="35" t="s">
        <v>27</v>
      </c>
      <c r="O432" s="35">
        <v>0</v>
      </c>
      <c r="P432" s="55">
        <v>0</v>
      </c>
      <c r="Q432" s="53">
        <v>18365437</v>
      </c>
      <c r="R432" s="75">
        <v>2553888</v>
      </c>
      <c r="S432" s="75">
        <v>1175985</v>
      </c>
      <c r="T432" s="75">
        <v>1907156</v>
      </c>
      <c r="U432" s="75">
        <v>4970991</v>
      </c>
      <c r="V432" s="75">
        <v>1727991</v>
      </c>
      <c r="W432" s="54">
        <v>1822717</v>
      </c>
      <c r="X432" s="53">
        <v>15236616</v>
      </c>
      <c r="Y432" s="75">
        <v>5185457</v>
      </c>
      <c r="Z432" s="75">
        <v>5170738</v>
      </c>
      <c r="AA432" s="75">
        <v>9131051</v>
      </c>
      <c r="AB432" s="75">
        <v>6059224</v>
      </c>
      <c r="AC432" s="75">
        <v>4442171</v>
      </c>
      <c r="AD432" s="75">
        <v>94210</v>
      </c>
      <c r="AE432" s="75">
        <v>704399</v>
      </c>
      <c r="AF432" s="75">
        <v>14475</v>
      </c>
      <c r="AG432" s="75">
        <v>6257681</v>
      </c>
      <c r="AH432" s="75">
        <v>3331219</v>
      </c>
      <c r="AI432" s="54">
        <v>-198457</v>
      </c>
      <c r="AJ432" s="47">
        <v>13.84</v>
      </c>
      <c r="AK432" s="35">
        <v>10.34</v>
      </c>
      <c r="AL432" s="35">
        <v>12.52</v>
      </c>
      <c r="AM432" s="35">
        <v>22.68</v>
      </c>
      <c r="AN432" s="35">
        <v>1.1300000000000001</v>
      </c>
      <c r="AO432" s="55">
        <v>51</v>
      </c>
      <c r="AP432" s="47">
        <v>0.97</v>
      </c>
      <c r="AQ432" s="35">
        <v>0.65000000000000013</v>
      </c>
      <c r="AR432" s="35">
        <v>0.35000000000000003</v>
      </c>
      <c r="AS432" s="35">
        <v>9.01</v>
      </c>
      <c r="AT432" s="55">
        <v>97470</v>
      </c>
    </row>
    <row r="433" spans="1:46" x14ac:dyDescent="0.2">
      <c r="A433" s="47" t="s">
        <v>835</v>
      </c>
      <c r="B433" s="47">
        <f t="shared" si="49"/>
        <v>432</v>
      </c>
      <c r="C433" s="35">
        <v>47</v>
      </c>
      <c r="D433" s="35">
        <f>D432+1</f>
        <v>2016</v>
      </c>
      <c r="E433" s="35" t="s">
        <v>413</v>
      </c>
      <c r="F433" s="35" t="s">
        <v>140</v>
      </c>
      <c r="G433" s="35">
        <v>107110</v>
      </c>
      <c r="H433" s="35">
        <v>2006</v>
      </c>
      <c r="I433" s="35">
        <v>10</v>
      </c>
      <c r="J433" s="35" t="s">
        <v>390</v>
      </c>
      <c r="K433" s="35">
        <v>2016</v>
      </c>
      <c r="L433" s="35" t="s">
        <v>82</v>
      </c>
      <c r="M433" s="35" t="s">
        <v>16</v>
      </c>
      <c r="N433" s="35" t="s">
        <v>27</v>
      </c>
      <c r="O433" s="35">
        <v>0</v>
      </c>
      <c r="P433" s="55">
        <v>1</v>
      </c>
      <c r="Q433" s="53">
        <v>19408484</v>
      </c>
      <c r="R433" s="75">
        <v>3212199</v>
      </c>
      <c r="S433" s="75">
        <v>1315598</v>
      </c>
      <c r="T433" s="75">
        <v>2538022</v>
      </c>
      <c r="U433" s="75">
        <v>5867989</v>
      </c>
      <c r="V433" s="75">
        <v>2074450</v>
      </c>
      <c r="W433" s="54">
        <v>1989775</v>
      </c>
      <c r="X433" s="53">
        <v>14805123</v>
      </c>
      <c r="Y433" s="75">
        <v>5051056</v>
      </c>
      <c r="Z433" s="75">
        <v>3619569</v>
      </c>
      <c r="AA433" s="75">
        <v>8777956</v>
      </c>
      <c r="AB433" s="75">
        <v>5969530</v>
      </c>
      <c r="AC433" s="75">
        <v>4530534</v>
      </c>
      <c r="AD433" s="75">
        <v>42826</v>
      </c>
      <c r="AE433" s="75">
        <v>559053</v>
      </c>
      <c r="AF433" s="75">
        <v>12555</v>
      </c>
      <c r="AG433" s="75">
        <v>6897655</v>
      </c>
      <c r="AH433" s="75">
        <v>2412780</v>
      </c>
      <c r="AI433" s="54">
        <v>-928125</v>
      </c>
      <c r="AJ433" s="47">
        <v>16.41</v>
      </c>
      <c r="AK433" s="35">
        <v>12.97</v>
      </c>
      <c r="AL433" s="35">
        <v>17.14</v>
      </c>
      <c r="AM433" s="35">
        <v>26.05</v>
      </c>
      <c r="AN433" s="35">
        <v>0.83000000000000007</v>
      </c>
      <c r="AO433" s="55">
        <v>52</v>
      </c>
      <c r="AP433" s="47">
        <v>0.87000000000000011</v>
      </c>
      <c r="AQ433" s="35">
        <v>0.7400000000000001</v>
      </c>
      <c r="AR433" s="35">
        <v>0.26</v>
      </c>
      <c r="AS433" s="35">
        <v>10.76</v>
      </c>
      <c r="AT433" s="55">
        <v>112850</v>
      </c>
    </row>
    <row r="434" spans="1:46" x14ac:dyDescent="0.2">
      <c r="A434" s="47" t="s">
        <v>836</v>
      </c>
      <c r="B434" s="47">
        <f t="shared" si="49"/>
        <v>433</v>
      </c>
      <c r="C434" s="35">
        <v>47</v>
      </c>
      <c r="D434" s="35">
        <f t="shared" ref="D434:D440" si="55">D433+1</f>
        <v>2017</v>
      </c>
      <c r="E434" s="35" t="s">
        <v>413</v>
      </c>
      <c r="F434" s="35" t="s">
        <v>140</v>
      </c>
      <c r="G434" s="35">
        <v>107110</v>
      </c>
      <c r="H434" s="35">
        <v>2006</v>
      </c>
      <c r="I434" s="35">
        <v>11</v>
      </c>
      <c r="J434" s="35" t="s">
        <v>390</v>
      </c>
      <c r="K434" s="35">
        <v>2016</v>
      </c>
      <c r="L434" s="35" t="s">
        <v>82</v>
      </c>
      <c r="M434" s="35" t="s">
        <v>16</v>
      </c>
      <c r="N434" s="35" t="s">
        <v>27</v>
      </c>
      <c r="O434" s="35">
        <v>1</v>
      </c>
      <c r="P434" s="55">
        <v>1</v>
      </c>
      <c r="Q434" s="53">
        <v>19765289</v>
      </c>
      <c r="R434" s="75">
        <v>3670318</v>
      </c>
      <c r="S434" s="75">
        <v>1618864</v>
      </c>
      <c r="T434" s="75">
        <v>2971896</v>
      </c>
      <c r="U434" s="75">
        <v>6507674</v>
      </c>
      <c r="V434" s="75">
        <v>2404434</v>
      </c>
      <c r="W434" s="54">
        <v>2317286</v>
      </c>
      <c r="X434" s="53">
        <v>20486967</v>
      </c>
      <c r="Y434" s="75">
        <v>6669916</v>
      </c>
      <c r="Z434" s="75">
        <v>7693974</v>
      </c>
      <c r="AA434" s="75">
        <v>10254159</v>
      </c>
      <c r="AB434" s="75">
        <v>8520425</v>
      </c>
      <c r="AC434" s="75">
        <v>6571868</v>
      </c>
      <c r="AD434" s="75">
        <v>0</v>
      </c>
      <c r="AE434" s="75">
        <v>1127455</v>
      </c>
      <c r="AF434" s="75">
        <v>11997</v>
      </c>
      <c r="AG434" s="75">
        <v>8894124</v>
      </c>
      <c r="AH434" s="75">
        <v>4471462</v>
      </c>
      <c r="AI434" s="54">
        <v>-373699</v>
      </c>
      <c r="AJ434" s="47">
        <v>18.38</v>
      </c>
      <c r="AK434" s="35">
        <v>14.88</v>
      </c>
      <c r="AL434" s="35">
        <v>14.51</v>
      </c>
      <c r="AM434" s="35">
        <v>24.27</v>
      </c>
      <c r="AN434" s="35">
        <v>1.32</v>
      </c>
      <c r="AO434" s="55">
        <v>49</v>
      </c>
      <c r="AP434" s="47">
        <v>0.96</v>
      </c>
      <c r="AQ434" s="35">
        <v>0.67000000000000015</v>
      </c>
      <c r="AR434" s="35">
        <v>0.33000000000000007</v>
      </c>
      <c r="AS434" s="35">
        <v>6.46</v>
      </c>
      <c r="AT434" s="55">
        <v>132810</v>
      </c>
    </row>
    <row r="435" spans="1:46" x14ac:dyDescent="0.2">
      <c r="A435" s="47" t="s">
        <v>837</v>
      </c>
      <c r="B435" s="47">
        <f t="shared" si="49"/>
        <v>434</v>
      </c>
      <c r="C435" s="35">
        <v>47</v>
      </c>
      <c r="D435" s="35">
        <f t="shared" si="55"/>
        <v>2018</v>
      </c>
      <c r="E435" s="35" t="s">
        <v>413</v>
      </c>
      <c r="F435" s="35" t="s">
        <v>140</v>
      </c>
      <c r="G435" s="35">
        <v>107110</v>
      </c>
      <c r="H435" s="35">
        <v>2006</v>
      </c>
      <c r="I435" s="35">
        <v>12</v>
      </c>
      <c r="J435" s="35" t="s">
        <v>390</v>
      </c>
      <c r="K435" s="35">
        <v>2016</v>
      </c>
      <c r="L435" s="35" t="s">
        <v>82</v>
      </c>
      <c r="M435" s="35" t="s">
        <v>16</v>
      </c>
      <c r="N435" s="35" t="s">
        <v>27</v>
      </c>
      <c r="O435" s="35">
        <v>2</v>
      </c>
      <c r="P435" s="55">
        <v>1</v>
      </c>
      <c r="Q435" s="53">
        <v>19431235</v>
      </c>
      <c r="R435" s="75">
        <v>1584678</v>
      </c>
      <c r="S435" s="75">
        <v>324299</v>
      </c>
      <c r="T435" s="75">
        <v>629677</v>
      </c>
      <c r="U435" s="75">
        <v>5018602</v>
      </c>
      <c r="V435" s="75">
        <v>392301</v>
      </c>
      <c r="W435" s="54">
        <v>1279300</v>
      </c>
      <c r="X435" s="53">
        <v>21781187</v>
      </c>
      <c r="Y435" s="75">
        <v>7266559</v>
      </c>
      <c r="Z435" s="75">
        <v>9592219</v>
      </c>
      <c r="AA435" s="75">
        <v>12911821</v>
      </c>
      <c r="AB435" s="75">
        <v>7223050</v>
      </c>
      <c r="AC435" s="75">
        <v>6256210</v>
      </c>
      <c r="AD435" s="75">
        <v>0</v>
      </c>
      <c r="AE435" s="75">
        <v>866</v>
      </c>
      <c r="AF435" s="75">
        <v>114178</v>
      </c>
      <c r="AG435" s="75">
        <v>8358856</v>
      </c>
      <c r="AH435" s="75">
        <v>5581718</v>
      </c>
      <c r="AI435" s="54">
        <v>-1135806</v>
      </c>
      <c r="AJ435" s="47">
        <v>8.1</v>
      </c>
      <c r="AK435" s="35">
        <v>3.22</v>
      </c>
      <c r="AL435" s="35">
        <v>2.8899999999999997</v>
      </c>
      <c r="AM435" s="35">
        <v>4.46</v>
      </c>
      <c r="AN435" s="35">
        <v>1.32</v>
      </c>
      <c r="AO435" s="55">
        <v>53</v>
      </c>
      <c r="AP435" s="47">
        <v>0.8600000000000001</v>
      </c>
      <c r="AQ435" s="35">
        <v>0.60000000000000009</v>
      </c>
      <c r="AR435" s="35">
        <v>0.4</v>
      </c>
      <c r="AS435" s="35">
        <v>8.129999999999999</v>
      </c>
      <c r="AT435" s="55">
        <v>94690</v>
      </c>
    </row>
    <row r="436" spans="1:46" x14ac:dyDescent="0.2">
      <c r="A436" s="47" t="s">
        <v>838</v>
      </c>
      <c r="B436" s="47">
        <f t="shared" si="49"/>
        <v>435</v>
      </c>
      <c r="C436" s="35">
        <v>47</v>
      </c>
      <c r="D436" s="35">
        <f t="shared" si="55"/>
        <v>2019</v>
      </c>
      <c r="E436" s="35" t="s">
        <v>413</v>
      </c>
      <c r="F436" s="35" t="s">
        <v>140</v>
      </c>
      <c r="G436" s="35">
        <v>107110</v>
      </c>
      <c r="H436" s="35">
        <v>2006</v>
      </c>
      <c r="I436" s="35">
        <v>13</v>
      </c>
      <c r="J436" s="35" t="s">
        <v>390</v>
      </c>
      <c r="K436" s="35">
        <v>2016</v>
      </c>
      <c r="L436" s="35" t="s">
        <v>82</v>
      </c>
      <c r="M436" s="35" t="s">
        <v>16</v>
      </c>
      <c r="N436" s="35" t="s">
        <v>27</v>
      </c>
      <c r="O436" s="35">
        <v>3</v>
      </c>
      <c r="P436" s="55">
        <v>1</v>
      </c>
      <c r="Q436" s="53">
        <v>20455183</v>
      </c>
      <c r="R436" s="75">
        <v>45427</v>
      </c>
      <c r="S436" s="75">
        <v>-1369644</v>
      </c>
      <c r="T436" s="75">
        <v>-1106526</v>
      </c>
      <c r="U436" s="75">
        <v>4174235</v>
      </c>
      <c r="V436" s="75">
        <v>-1378061</v>
      </c>
      <c r="W436" s="54">
        <v>-217691</v>
      </c>
      <c r="X436" s="53">
        <v>20593709</v>
      </c>
      <c r="Y436" s="75">
        <v>5845669</v>
      </c>
      <c r="Z436" s="75">
        <v>9326566</v>
      </c>
      <c r="AA436" s="75">
        <v>12417920</v>
      </c>
      <c r="AB436" s="75">
        <v>6858346</v>
      </c>
      <c r="AC436" s="75">
        <v>5818816</v>
      </c>
      <c r="AD436" s="75">
        <v>0</v>
      </c>
      <c r="AE436" s="75">
        <v>5268</v>
      </c>
      <c r="AF436" s="75">
        <v>169608</v>
      </c>
      <c r="AG436" s="75">
        <v>9428205</v>
      </c>
      <c r="AH436" s="75">
        <v>4609599</v>
      </c>
      <c r="AI436" s="54">
        <v>-2569859</v>
      </c>
      <c r="AJ436" s="47">
        <v>0.22</v>
      </c>
      <c r="AK436" s="35">
        <v>-5.34</v>
      </c>
      <c r="AL436" s="35">
        <v>-5.37</v>
      </c>
      <c r="AM436" s="35">
        <v>-23.43</v>
      </c>
      <c r="AN436" s="35">
        <v>1.6</v>
      </c>
      <c r="AO436" s="55">
        <v>66</v>
      </c>
      <c r="AP436" s="47">
        <v>0.73000000000000009</v>
      </c>
      <c r="AQ436" s="35">
        <v>0.67000000000000015</v>
      </c>
      <c r="AR436" s="35">
        <v>0.33000000000000007</v>
      </c>
      <c r="AS436" s="35">
        <v>8.81</v>
      </c>
      <c r="AT436" s="55">
        <v>63250</v>
      </c>
    </row>
    <row r="437" spans="1:46" x14ac:dyDescent="0.2">
      <c r="A437" s="47" t="s">
        <v>839</v>
      </c>
      <c r="B437" s="47">
        <f t="shared" si="49"/>
        <v>436</v>
      </c>
      <c r="C437" s="35">
        <v>47</v>
      </c>
      <c r="D437" s="35">
        <f t="shared" si="55"/>
        <v>2020</v>
      </c>
      <c r="E437" s="35" t="s">
        <v>413</v>
      </c>
      <c r="F437" s="35" t="s">
        <v>140</v>
      </c>
      <c r="G437" s="35">
        <v>107110</v>
      </c>
      <c r="H437" s="35">
        <v>2006</v>
      </c>
      <c r="I437" s="35">
        <v>14</v>
      </c>
      <c r="J437" s="35" t="s">
        <v>390</v>
      </c>
      <c r="K437" s="35">
        <v>2016</v>
      </c>
      <c r="L437" s="35" t="s">
        <v>82</v>
      </c>
      <c r="M437" s="35" t="s">
        <v>16</v>
      </c>
      <c r="N437" s="35" t="s">
        <v>27</v>
      </c>
      <c r="O437" s="35">
        <v>4</v>
      </c>
      <c r="P437" s="55">
        <v>1</v>
      </c>
      <c r="Q437" s="53">
        <v>18277183</v>
      </c>
      <c r="R437" s="75">
        <v>-271739</v>
      </c>
      <c r="S437" s="75">
        <v>-1498171</v>
      </c>
      <c r="T437" s="75">
        <v>-1301895</v>
      </c>
      <c r="U437" s="75">
        <v>4004514</v>
      </c>
      <c r="V437" s="75">
        <v>-1498171</v>
      </c>
      <c r="W437" s="54">
        <v>-468015</v>
      </c>
      <c r="X437" s="53">
        <v>19933092</v>
      </c>
      <c r="Y437" s="75">
        <v>5688801</v>
      </c>
      <c r="Z437" s="75">
        <v>8527907</v>
      </c>
      <c r="AA437" s="75">
        <v>14296666</v>
      </c>
      <c r="AB437" s="75">
        <v>5530807</v>
      </c>
      <c r="AC437" s="75">
        <v>4531397</v>
      </c>
      <c r="AD437" s="75">
        <v>0</v>
      </c>
      <c r="AE437" s="75">
        <v>234</v>
      </c>
      <c r="AF437" s="75">
        <v>371455</v>
      </c>
      <c r="AG437" s="75">
        <v>8338786</v>
      </c>
      <c r="AH437" s="75">
        <v>4726827</v>
      </c>
      <c r="AI437" s="54">
        <v>-2807979</v>
      </c>
      <c r="AJ437" s="47">
        <v>-1.47</v>
      </c>
      <c r="AK437" s="35">
        <v>-7.06</v>
      </c>
      <c r="AL437" s="35">
        <v>-6.53</v>
      </c>
      <c r="AM437" s="35">
        <v>-26.34</v>
      </c>
      <c r="AN437" s="35">
        <v>1.5</v>
      </c>
      <c r="AO437" s="55">
        <v>75</v>
      </c>
      <c r="AP437" s="47">
        <v>0.66000000000000014</v>
      </c>
      <c r="AQ437" s="35">
        <v>0.64000000000000012</v>
      </c>
      <c r="AR437" s="35">
        <v>0.36000000000000004</v>
      </c>
      <c r="AS437" s="35">
        <v>10.52</v>
      </c>
      <c r="AT437" s="55">
        <v>53390</v>
      </c>
    </row>
    <row r="438" spans="1:46" x14ac:dyDescent="0.2">
      <c r="A438" s="47" t="s">
        <v>840</v>
      </c>
      <c r="B438" s="47">
        <f t="shared" si="49"/>
        <v>437</v>
      </c>
      <c r="C438" s="35">
        <v>47</v>
      </c>
      <c r="D438" s="35">
        <f t="shared" si="55"/>
        <v>2021</v>
      </c>
      <c r="E438" s="35" t="s">
        <v>413</v>
      </c>
      <c r="F438" s="35" t="s">
        <v>140</v>
      </c>
      <c r="G438" s="35">
        <v>107110</v>
      </c>
      <c r="H438" s="35">
        <v>2006</v>
      </c>
      <c r="I438" s="35">
        <v>15</v>
      </c>
      <c r="J438" s="35" t="s">
        <v>390</v>
      </c>
      <c r="K438" s="35">
        <v>2016</v>
      </c>
      <c r="L438" s="35" t="s">
        <v>82</v>
      </c>
      <c r="M438" s="35" t="s">
        <v>16</v>
      </c>
      <c r="N438" s="35" t="s">
        <v>27</v>
      </c>
      <c r="O438" s="35">
        <v>5</v>
      </c>
      <c r="P438" s="55">
        <v>1</v>
      </c>
      <c r="Q438" s="53">
        <v>20974108</v>
      </c>
      <c r="R438" s="75">
        <v>-1617820</v>
      </c>
      <c r="S438" s="75">
        <v>-2877200</v>
      </c>
      <c r="T438" s="75">
        <v>-2596066</v>
      </c>
      <c r="U438" s="75">
        <v>2251533</v>
      </c>
      <c r="V438" s="75">
        <v>-2877200</v>
      </c>
      <c r="W438" s="54">
        <v>-1898954</v>
      </c>
      <c r="X438" s="53">
        <v>20752797</v>
      </c>
      <c r="Y438" s="75">
        <v>4154035</v>
      </c>
      <c r="Z438" s="75">
        <v>7787857</v>
      </c>
      <c r="AA438" s="75">
        <v>13935084</v>
      </c>
      <c r="AB438" s="75">
        <v>6734777</v>
      </c>
      <c r="AC438" s="75">
        <v>5391962</v>
      </c>
      <c r="AD438" s="75">
        <v>0</v>
      </c>
      <c r="AE438" s="75">
        <v>111462</v>
      </c>
      <c r="AF438" s="75">
        <v>139908</v>
      </c>
      <c r="AG438" s="75">
        <v>9689223</v>
      </c>
      <c r="AH438" s="75">
        <v>5769007</v>
      </c>
      <c r="AI438" s="54">
        <v>-2954446</v>
      </c>
      <c r="AJ438" s="47">
        <v>-7.54</v>
      </c>
      <c r="AK438" s="35">
        <v>-12.11</v>
      </c>
      <c r="AL438" s="35">
        <v>-12.51</v>
      </c>
      <c r="AM438" s="35">
        <v>-69.260000000000005</v>
      </c>
      <c r="AN438" s="35">
        <v>1.9</v>
      </c>
      <c r="AO438" s="55">
        <v>76</v>
      </c>
      <c r="AP438" s="47">
        <v>0.70000000000000007</v>
      </c>
      <c r="AQ438" s="35">
        <v>0.63000000000000012</v>
      </c>
      <c r="AR438" s="35">
        <v>0.37000000000000005</v>
      </c>
      <c r="AS438" s="35">
        <v>-0.97</v>
      </c>
      <c r="AT438" s="55">
        <v>29630</v>
      </c>
    </row>
    <row r="439" spans="1:46" x14ac:dyDescent="0.2">
      <c r="A439" s="47" t="s">
        <v>841</v>
      </c>
      <c r="B439" s="47">
        <f t="shared" si="49"/>
        <v>438</v>
      </c>
      <c r="C439" s="35">
        <v>47</v>
      </c>
      <c r="D439" s="35">
        <f t="shared" si="55"/>
        <v>2022</v>
      </c>
      <c r="E439" s="35" t="s">
        <v>413</v>
      </c>
      <c r="F439" s="35" t="s">
        <v>140</v>
      </c>
      <c r="G439" s="35">
        <v>107110</v>
      </c>
      <c r="H439" s="35">
        <v>2006</v>
      </c>
      <c r="I439" s="35">
        <v>16</v>
      </c>
      <c r="J439" s="35" t="s">
        <v>390</v>
      </c>
      <c r="K439" s="35">
        <v>2016</v>
      </c>
      <c r="L439" s="35" t="s">
        <v>82</v>
      </c>
      <c r="M439" s="35" t="s">
        <v>16</v>
      </c>
      <c r="N439" s="35" t="s">
        <v>27</v>
      </c>
      <c r="O439" s="35">
        <v>6</v>
      </c>
      <c r="P439" s="55">
        <v>1</v>
      </c>
      <c r="Q439" s="53">
        <v>28969465</v>
      </c>
      <c r="R439" s="75">
        <v>4595041</v>
      </c>
      <c r="S439" s="75">
        <v>2364348</v>
      </c>
      <c r="T439" s="75">
        <v>2986836</v>
      </c>
      <c r="U439" s="75">
        <v>9047532</v>
      </c>
      <c r="V439" s="75">
        <v>2497454</v>
      </c>
      <c r="W439" s="54">
        <v>3972553</v>
      </c>
      <c r="X439" s="53">
        <v>21645186</v>
      </c>
      <c r="Y439" s="75">
        <v>6453457</v>
      </c>
      <c r="Z439" s="75">
        <v>6532224</v>
      </c>
      <c r="AA439" s="75">
        <v>12906752</v>
      </c>
      <c r="AB439" s="75">
        <v>8581900</v>
      </c>
      <c r="AC439" s="75">
        <v>6668900</v>
      </c>
      <c r="AD439" s="75">
        <v>0</v>
      </c>
      <c r="AE439" s="75">
        <v>475495</v>
      </c>
      <c r="AF439" s="75">
        <v>119405</v>
      </c>
      <c r="AG439" s="75">
        <v>8675331</v>
      </c>
      <c r="AH439" s="75">
        <v>5382033</v>
      </c>
      <c r="AI439" s="54">
        <v>-93431</v>
      </c>
      <c r="AJ439" s="47">
        <v>15.67</v>
      </c>
      <c r="AK439" s="35">
        <v>10.19</v>
      </c>
      <c r="AL439" s="35">
        <v>13.8</v>
      </c>
      <c r="AM439" s="35">
        <v>36.64</v>
      </c>
      <c r="AN439" s="35">
        <v>1.0900000000000001</v>
      </c>
      <c r="AO439" s="55">
        <v>68</v>
      </c>
      <c r="AP439" s="47">
        <v>0.99</v>
      </c>
      <c r="AQ439" s="35">
        <v>0.62000000000000011</v>
      </c>
      <c r="AR439" s="35">
        <v>0.38000000000000006</v>
      </c>
      <c r="AS439" s="35">
        <v>8.93</v>
      </c>
      <c r="AT439" s="55">
        <v>133050</v>
      </c>
    </row>
    <row r="440" spans="1:46" x14ac:dyDescent="0.2">
      <c r="A440" s="56" t="s">
        <v>842</v>
      </c>
      <c r="B440" s="56">
        <f t="shared" si="49"/>
        <v>439</v>
      </c>
      <c r="C440" s="45">
        <v>47</v>
      </c>
      <c r="D440" s="45">
        <f t="shared" si="55"/>
        <v>2023</v>
      </c>
      <c r="E440" s="45" t="s">
        <v>413</v>
      </c>
      <c r="F440" s="45" t="s">
        <v>140</v>
      </c>
      <c r="G440" s="45">
        <v>107110</v>
      </c>
      <c r="H440" s="45">
        <v>2006</v>
      </c>
      <c r="I440" s="45">
        <v>17</v>
      </c>
      <c r="J440" s="45" t="s">
        <v>390</v>
      </c>
      <c r="K440" s="45">
        <v>2016</v>
      </c>
      <c r="L440" s="45" t="s">
        <v>82</v>
      </c>
      <c r="M440" s="45" t="s">
        <v>16</v>
      </c>
      <c r="N440" s="45" t="s">
        <v>27</v>
      </c>
      <c r="O440" s="45">
        <v>7</v>
      </c>
      <c r="P440" s="60">
        <v>1</v>
      </c>
      <c r="Q440" s="57">
        <v>32324239</v>
      </c>
      <c r="R440" s="58">
        <v>6586774</v>
      </c>
      <c r="S440" s="58">
        <v>3242388</v>
      </c>
      <c r="T440" s="58">
        <v>4044500</v>
      </c>
      <c r="U440" s="58">
        <v>11770499</v>
      </c>
      <c r="V440" s="58">
        <v>3736880</v>
      </c>
      <c r="W440" s="59">
        <v>5784662</v>
      </c>
      <c r="X440" s="57">
        <v>29424566</v>
      </c>
      <c r="Y440" s="58">
        <v>15985398</v>
      </c>
      <c r="Z440" s="58">
        <v>5676384</v>
      </c>
      <c r="AA440" s="58">
        <v>21348960</v>
      </c>
      <c r="AB440" s="58">
        <v>7970207</v>
      </c>
      <c r="AC440" s="58">
        <v>6463380</v>
      </c>
      <c r="AD440" s="58">
        <v>0</v>
      </c>
      <c r="AE440" s="58">
        <v>65870</v>
      </c>
      <c r="AF440" s="58">
        <v>108593</v>
      </c>
      <c r="AG440" s="58">
        <v>7551381</v>
      </c>
      <c r="AH440" s="58">
        <v>4706338</v>
      </c>
      <c r="AI440" s="59">
        <v>418826</v>
      </c>
      <c r="AJ440" s="56">
        <v>20.32</v>
      </c>
      <c r="AK440" s="45">
        <v>12.48</v>
      </c>
      <c r="AL440" s="45">
        <v>13.75</v>
      </c>
      <c r="AM440" s="45">
        <v>20.279999999999998</v>
      </c>
      <c r="AN440" s="45">
        <v>0.36000000000000004</v>
      </c>
      <c r="AO440" s="60">
        <v>71</v>
      </c>
      <c r="AP440" s="56">
        <v>1.06</v>
      </c>
      <c r="AQ440" s="45">
        <v>0.62000000000000011</v>
      </c>
      <c r="AR440" s="45">
        <v>0.38000000000000006</v>
      </c>
      <c r="AS440" s="45">
        <v>8.33</v>
      </c>
      <c r="AT440" s="60">
        <v>165780</v>
      </c>
    </row>
    <row r="441" spans="1:46" x14ac:dyDescent="0.2">
      <c r="A441" s="47" t="s">
        <v>843</v>
      </c>
      <c r="B441" s="47">
        <f t="shared" si="49"/>
        <v>440</v>
      </c>
      <c r="C441" s="35">
        <v>48</v>
      </c>
      <c r="D441" s="35">
        <v>2014</v>
      </c>
      <c r="E441" s="35" t="s">
        <v>413</v>
      </c>
      <c r="F441" s="35" t="s">
        <v>389</v>
      </c>
      <c r="G441" s="35">
        <v>257320</v>
      </c>
      <c r="H441" s="35">
        <v>2003</v>
      </c>
      <c r="I441" s="35">
        <v>11</v>
      </c>
      <c r="J441" s="35" t="s">
        <v>390</v>
      </c>
      <c r="K441" s="35">
        <v>2016</v>
      </c>
      <c r="L441" s="35">
        <v>2019</v>
      </c>
      <c r="M441" s="35" t="s">
        <v>187</v>
      </c>
      <c r="N441" s="35" t="s">
        <v>187</v>
      </c>
      <c r="O441" s="35">
        <v>0</v>
      </c>
      <c r="P441" s="55">
        <v>0</v>
      </c>
      <c r="Q441" s="53">
        <v>39431823</v>
      </c>
      <c r="R441" s="75">
        <v>5544527</v>
      </c>
      <c r="S441" s="75">
        <v>2129591</v>
      </c>
      <c r="T441" s="75">
        <v>2829756</v>
      </c>
      <c r="U441" s="75">
        <v>17844582</v>
      </c>
      <c r="V441" s="75">
        <v>3575712</v>
      </c>
      <c r="W441" s="54">
        <v>4844362</v>
      </c>
      <c r="X441" s="53">
        <v>51049163</v>
      </c>
      <c r="Y441" s="75">
        <v>23645161</v>
      </c>
      <c r="Z441" s="75">
        <v>9818253</v>
      </c>
      <c r="AA441" s="75">
        <v>33353558</v>
      </c>
      <c r="AB441" s="75">
        <v>17488238</v>
      </c>
      <c r="AC441" s="75">
        <v>11749079</v>
      </c>
      <c r="AD441" s="75">
        <v>1029815</v>
      </c>
      <c r="AE441" s="75">
        <v>1474607</v>
      </c>
      <c r="AF441" s="75">
        <v>156288</v>
      </c>
      <c r="AG441" s="75">
        <v>19224368</v>
      </c>
      <c r="AH441" s="75">
        <v>4876482</v>
      </c>
      <c r="AI441" s="54">
        <v>-1736130</v>
      </c>
      <c r="AJ441" s="47">
        <v>13.82</v>
      </c>
      <c r="AK441" s="35">
        <v>7.06</v>
      </c>
      <c r="AL441" s="35">
        <v>5.54</v>
      </c>
      <c r="AM441" s="35">
        <v>9.01</v>
      </c>
      <c r="AN441" s="35">
        <v>0.48000000000000004</v>
      </c>
      <c r="AO441" s="55">
        <v>221</v>
      </c>
      <c r="AP441" s="47">
        <v>0.91</v>
      </c>
      <c r="AQ441" s="35">
        <v>0.8</v>
      </c>
      <c r="AR441" s="35">
        <v>0.2</v>
      </c>
      <c r="AS441" s="35">
        <v>12.860000000000001</v>
      </c>
      <c r="AT441" s="55">
        <v>80740</v>
      </c>
    </row>
    <row r="442" spans="1:46" x14ac:dyDescent="0.2">
      <c r="A442" s="47" t="s">
        <v>844</v>
      </c>
      <c r="B442" s="47">
        <f t="shared" si="49"/>
        <v>441</v>
      </c>
      <c r="C442" s="35">
        <v>48</v>
      </c>
      <c r="D442" s="35">
        <f>D441+1</f>
        <v>2015</v>
      </c>
      <c r="E442" s="35" t="s">
        <v>413</v>
      </c>
      <c r="F442" s="35" t="s">
        <v>389</v>
      </c>
      <c r="G442" s="35">
        <v>257320</v>
      </c>
      <c r="H442" s="35">
        <v>2003</v>
      </c>
      <c r="I442" s="35">
        <v>12</v>
      </c>
      <c r="J442" s="35" t="s">
        <v>390</v>
      </c>
      <c r="K442" s="35">
        <v>2016</v>
      </c>
      <c r="L442" s="35">
        <v>2019</v>
      </c>
      <c r="M442" s="35" t="s">
        <v>187</v>
      </c>
      <c r="N442" s="35" t="s">
        <v>187</v>
      </c>
      <c r="O442" s="35">
        <v>0</v>
      </c>
      <c r="P442" s="55">
        <v>0</v>
      </c>
      <c r="Q442" s="53">
        <v>42982455</v>
      </c>
      <c r="R442" s="75">
        <v>5466886</v>
      </c>
      <c r="S442" s="75">
        <v>1491145</v>
      </c>
      <c r="T442" s="75">
        <v>1713300</v>
      </c>
      <c r="U442" s="75">
        <v>18686028</v>
      </c>
      <c r="V442" s="75">
        <v>1935592</v>
      </c>
      <c r="W442" s="54">
        <v>5244731</v>
      </c>
      <c r="X442" s="53">
        <v>59671650</v>
      </c>
      <c r="Y442" s="75">
        <v>25055927</v>
      </c>
      <c r="Z442" s="75">
        <v>15122171</v>
      </c>
      <c r="AA442" s="75">
        <v>40287113</v>
      </c>
      <c r="AB442" s="75">
        <v>18734516</v>
      </c>
      <c r="AC442" s="75">
        <v>11860643</v>
      </c>
      <c r="AD442" s="75">
        <v>1345277</v>
      </c>
      <c r="AE442" s="75">
        <v>2332371</v>
      </c>
      <c r="AF442" s="75">
        <v>1426908</v>
      </c>
      <c r="AG442" s="75">
        <v>20251838</v>
      </c>
      <c r="AH442" s="75">
        <v>9851522</v>
      </c>
      <c r="AI442" s="54">
        <v>-1517322</v>
      </c>
      <c r="AJ442" s="47">
        <v>12.28</v>
      </c>
      <c r="AK442" s="35">
        <v>3.8499999999999996</v>
      </c>
      <c r="AL442" s="35">
        <v>2.8699999999999997</v>
      </c>
      <c r="AM442" s="35">
        <v>5.95</v>
      </c>
      <c r="AN442" s="35">
        <v>0.70000000000000007</v>
      </c>
      <c r="AO442" s="55">
        <v>232</v>
      </c>
      <c r="AP442" s="47">
        <v>0.93</v>
      </c>
      <c r="AQ442" s="35">
        <v>0.67000000000000015</v>
      </c>
      <c r="AR442" s="35">
        <v>0.33000000000000007</v>
      </c>
      <c r="AS442" s="35">
        <v>12.209999999999999</v>
      </c>
      <c r="AT442" s="55">
        <v>80540</v>
      </c>
    </row>
    <row r="443" spans="1:46" x14ac:dyDescent="0.2">
      <c r="A443" s="47" t="s">
        <v>845</v>
      </c>
      <c r="B443" s="47">
        <f t="shared" si="49"/>
        <v>442</v>
      </c>
      <c r="C443" s="35">
        <v>48</v>
      </c>
      <c r="D443" s="35">
        <f t="shared" ref="D443:D450" si="56">D442+1</f>
        <v>2016</v>
      </c>
      <c r="E443" s="35" t="s">
        <v>413</v>
      </c>
      <c r="F443" s="35" t="s">
        <v>389</v>
      </c>
      <c r="G443" s="35">
        <v>257320</v>
      </c>
      <c r="H443" s="35">
        <v>2003</v>
      </c>
      <c r="I443" s="35">
        <v>13</v>
      </c>
      <c r="J443" s="35" t="s">
        <v>390</v>
      </c>
      <c r="K443" s="35">
        <v>2016</v>
      </c>
      <c r="L443" s="35">
        <v>2019</v>
      </c>
      <c r="M443" s="35" t="s">
        <v>187</v>
      </c>
      <c r="N443" s="35" t="s">
        <v>187</v>
      </c>
      <c r="O443" s="35">
        <v>0</v>
      </c>
      <c r="P443" s="55">
        <v>1</v>
      </c>
      <c r="Q443" s="53">
        <v>45444688</v>
      </c>
      <c r="R443" s="75">
        <v>7520428</v>
      </c>
      <c r="S443" s="75">
        <v>1204261</v>
      </c>
      <c r="T443" s="75">
        <v>3558727</v>
      </c>
      <c r="U443" s="75">
        <v>21583696</v>
      </c>
      <c r="V443" s="75">
        <v>2577252</v>
      </c>
      <c r="W443" s="54">
        <v>5165962</v>
      </c>
      <c r="X443" s="53">
        <v>95988615</v>
      </c>
      <c r="Y443" s="75">
        <v>39204244</v>
      </c>
      <c r="Z443" s="75">
        <v>36772792</v>
      </c>
      <c r="AA443" s="75">
        <v>73221605</v>
      </c>
      <c r="AB443" s="75">
        <v>22172364</v>
      </c>
      <c r="AC443" s="75">
        <v>14133281</v>
      </c>
      <c r="AD443" s="75">
        <v>756053</v>
      </c>
      <c r="AE443" s="75">
        <v>3973771</v>
      </c>
      <c r="AF443" s="75">
        <v>398747</v>
      </c>
      <c r="AG443" s="75">
        <v>14688703</v>
      </c>
      <c r="AH443" s="75">
        <v>38291662</v>
      </c>
      <c r="AI443" s="54">
        <v>7483661</v>
      </c>
      <c r="AJ443" s="47">
        <v>15.709999999999999</v>
      </c>
      <c r="AK443" s="35">
        <v>7.4300000000000006</v>
      </c>
      <c r="AL443" s="35">
        <v>3.71</v>
      </c>
      <c r="AM443" s="35">
        <v>3.07</v>
      </c>
      <c r="AN443" s="35">
        <v>1.04</v>
      </c>
      <c r="AO443" s="55">
        <v>238</v>
      </c>
      <c r="AP443" s="47">
        <v>1.51</v>
      </c>
      <c r="AQ443" s="35">
        <v>0.28000000000000003</v>
      </c>
      <c r="AR443" s="35">
        <v>0.72000000000000008</v>
      </c>
      <c r="AS443" s="35">
        <v>20.3</v>
      </c>
      <c r="AT443" s="55">
        <v>90690</v>
      </c>
    </row>
    <row r="444" spans="1:46" x14ac:dyDescent="0.2">
      <c r="A444" s="47" t="s">
        <v>846</v>
      </c>
      <c r="B444" s="47">
        <f t="shared" si="49"/>
        <v>443</v>
      </c>
      <c r="C444" s="35">
        <v>48</v>
      </c>
      <c r="D444" s="35">
        <f t="shared" si="56"/>
        <v>2017</v>
      </c>
      <c r="E444" s="35" t="s">
        <v>413</v>
      </c>
      <c r="F444" s="35" t="s">
        <v>389</v>
      </c>
      <c r="G444" s="35">
        <v>257320</v>
      </c>
      <c r="H444" s="35">
        <v>2003</v>
      </c>
      <c r="I444" s="35">
        <v>14</v>
      </c>
      <c r="J444" s="35" t="s">
        <v>390</v>
      </c>
      <c r="K444" s="35">
        <v>2016</v>
      </c>
      <c r="L444" s="35">
        <v>2019</v>
      </c>
      <c r="M444" s="35" t="s">
        <v>187</v>
      </c>
      <c r="N444" s="35" t="s">
        <v>187</v>
      </c>
      <c r="O444" s="35">
        <v>1</v>
      </c>
      <c r="P444" s="55">
        <v>1</v>
      </c>
      <c r="Q444" s="53">
        <v>47759871</v>
      </c>
      <c r="R444" s="75">
        <v>9831219</v>
      </c>
      <c r="S444" s="75">
        <v>4062553</v>
      </c>
      <c r="T444" s="75">
        <v>5869950</v>
      </c>
      <c r="U444" s="75">
        <v>24326353</v>
      </c>
      <c r="V444" s="75">
        <v>5727181</v>
      </c>
      <c r="W444" s="54">
        <v>8023822</v>
      </c>
      <c r="X444" s="53">
        <v>95714848</v>
      </c>
      <c r="Y444" s="75">
        <v>43066796</v>
      </c>
      <c r="Z444" s="75">
        <v>30355155</v>
      </c>
      <c r="AA444" s="75">
        <v>70187048</v>
      </c>
      <c r="AB444" s="75">
        <v>24814808</v>
      </c>
      <c r="AC444" s="75">
        <v>14077657</v>
      </c>
      <c r="AD444" s="75">
        <v>543728</v>
      </c>
      <c r="AE444" s="75">
        <v>6599125</v>
      </c>
      <c r="AF444" s="75">
        <v>103519</v>
      </c>
      <c r="AG444" s="75">
        <v>15315574</v>
      </c>
      <c r="AH444" s="75">
        <v>34186603</v>
      </c>
      <c r="AI444" s="54">
        <v>9499234</v>
      </c>
      <c r="AJ444" s="47">
        <v>19.95</v>
      </c>
      <c r="AK444" s="35">
        <v>11.91</v>
      </c>
      <c r="AL444" s="35">
        <v>6.13</v>
      </c>
      <c r="AM444" s="35">
        <v>9.43</v>
      </c>
      <c r="AN444" s="35">
        <v>0.8600000000000001</v>
      </c>
      <c r="AO444" s="55">
        <v>254</v>
      </c>
      <c r="AP444" s="47">
        <v>1.62</v>
      </c>
      <c r="AQ444" s="35">
        <v>0.31000000000000005</v>
      </c>
      <c r="AR444" s="35">
        <v>0.69000000000000006</v>
      </c>
      <c r="AS444" s="35">
        <v>17.37</v>
      </c>
      <c r="AT444" s="55">
        <v>95770</v>
      </c>
    </row>
    <row r="445" spans="1:46" x14ac:dyDescent="0.2">
      <c r="A445" s="47" t="s">
        <v>847</v>
      </c>
      <c r="B445" s="47">
        <f t="shared" si="49"/>
        <v>444</v>
      </c>
      <c r="C445" s="35">
        <v>48</v>
      </c>
      <c r="D445" s="35">
        <f t="shared" si="56"/>
        <v>2018</v>
      </c>
      <c r="E445" s="35" t="s">
        <v>413</v>
      </c>
      <c r="F445" s="35" t="s">
        <v>389</v>
      </c>
      <c r="G445" s="35">
        <v>257320</v>
      </c>
      <c r="H445" s="35">
        <v>2003</v>
      </c>
      <c r="I445" s="35">
        <v>15</v>
      </c>
      <c r="J445" s="35" t="s">
        <v>390</v>
      </c>
      <c r="K445" s="35">
        <v>2016</v>
      </c>
      <c r="L445" s="35">
        <v>2019</v>
      </c>
      <c r="M445" s="35" t="s">
        <v>187</v>
      </c>
      <c r="N445" s="35" t="s">
        <v>187</v>
      </c>
      <c r="O445" s="35">
        <v>2</v>
      </c>
      <c r="P445" s="55">
        <v>1</v>
      </c>
      <c r="Q445" s="53">
        <v>49443051</v>
      </c>
      <c r="R445" s="75">
        <v>9348997</v>
      </c>
      <c r="S445" s="75">
        <v>5911985</v>
      </c>
      <c r="T445" s="75">
        <v>5317217</v>
      </c>
      <c r="U445" s="75">
        <v>24137662</v>
      </c>
      <c r="V445" s="75">
        <v>7927171</v>
      </c>
      <c r="W445" s="54">
        <v>9943765</v>
      </c>
      <c r="X445" s="53">
        <v>98471294</v>
      </c>
      <c r="Y445" s="75">
        <v>45169245</v>
      </c>
      <c r="Z445" s="75">
        <v>33025322</v>
      </c>
      <c r="AA445" s="75">
        <v>74591559</v>
      </c>
      <c r="AB445" s="75">
        <v>22771457</v>
      </c>
      <c r="AC445" s="75">
        <v>14809492</v>
      </c>
      <c r="AD445" s="75">
        <v>543274</v>
      </c>
      <c r="AE445" s="75">
        <v>2726736</v>
      </c>
      <c r="AF445" s="75">
        <v>99719</v>
      </c>
      <c r="AG445" s="75">
        <v>16089740</v>
      </c>
      <c r="AH445" s="75">
        <v>34502058</v>
      </c>
      <c r="AI445" s="54">
        <v>6681717</v>
      </c>
      <c r="AJ445" s="47">
        <v>18.399999999999999</v>
      </c>
      <c r="AK445" s="35">
        <v>10.46</v>
      </c>
      <c r="AL445" s="35">
        <v>5.4</v>
      </c>
      <c r="AM445" s="35">
        <v>13.09</v>
      </c>
      <c r="AN445" s="35">
        <v>0.79</v>
      </c>
      <c r="AO445" s="55">
        <v>271</v>
      </c>
      <c r="AP445" s="47">
        <v>1.42</v>
      </c>
      <c r="AQ445" s="35">
        <v>0.32000000000000006</v>
      </c>
      <c r="AR445" s="35">
        <v>0.68</v>
      </c>
      <c r="AS445" s="35">
        <v>18.12</v>
      </c>
      <c r="AT445" s="55">
        <v>89070</v>
      </c>
    </row>
    <row r="446" spans="1:46" x14ac:dyDescent="0.2">
      <c r="A446" s="47" t="s">
        <v>848</v>
      </c>
      <c r="B446" s="47">
        <f t="shared" ref="B446:B509" si="57">B445+1</f>
        <v>445</v>
      </c>
      <c r="C446" s="35">
        <v>48</v>
      </c>
      <c r="D446" s="35">
        <f t="shared" si="56"/>
        <v>2019</v>
      </c>
      <c r="E446" s="35" t="s">
        <v>413</v>
      </c>
      <c r="F446" s="35" t="s">
        <v>389</v>
      </c>
      <c r="G446" s="35">
        <v>257320</v>
      </c>
      <c r="H446" s="35">
        <v>2003</v>
      </c>
      <c r="I446" s="35">
        <v>16</v>
      </c>
      <c r="J446" s="35" t="s">
        <v>390</v>
      </c>
      <c r="K446" s="35">
        <v>2016</v>
      </c>
      <c r="L446" s="35">
        <v>2019</v>
      </c>
      <c r="M446" s="35" t="s">
        <v>187</v>
      </c>
      <c r="N446" s="35" t="s">
        <v>187</v>
      </c>
      <c r="O446" s="35">
        <v>3</v>
      </c>
      <c r="P446" s="55">
        <v>1</v>
      </c>
      <c r="Q446" s="53">
        <v>52196434</v>
      </c>
      <c r="R446" s="75">
        <v>8630280</v>
      </c>
      <c r="S446" s="75">
        <v>4713380</v>
      </c>
      <c r="T446" s="75">
        <v>4606109</v>
      </c>
      <c r="U446" s="75">
        <v>23607117</v>
      </c>
      <c r="V446" s="75">
        <v>6053915</v>
      </c>
      <c r="W446" s="54">
        <v>8737551</v>
      </c>
      <c r="X446" s="53">
        <v>99265964</v>
      </c>
      <c r="Y446" s="75">
        <v>49881285</v>
      </c>
      <c r="Z446" s="75">
        <v>31272378</v>
      </c>
      <c r="AA446" s="75">
        <v>75643889</v>
      </c>
      <c r="AB446" s="75">
        <v>22607148</v>
      </c>
      <c r="AC446" s="75">
        <v>17477230</v>
      </c>
      <c r="AD446" s="75">
        <v>125645</v>
      </c>
      <c r="AE446" s="75">
        <v>792042</v>
      </c>
      <c r="AF446" s="75">
        <v>101060</v>
      </c>
      <c r="AG446" s="75">
        <v>13243547</v>
      </c>
      <c r="AH446" s="75">
        <v>33587920</v>
      </c>
      <c r="AI446" s="54">
        <v>9363601</v>
      </c>
      <c r="AJ446" s="47">
        <v>16.22</v>
      </c>
      <c r="AK446" s="35">
        <v>8.65</v>
      </c>
      <c r="AL446" s="35">
        <v>4.6399999999999997</v>
      </c>
      <c r="AM446" s="35">
        <v>9.4500000000000011</v>
      </c>
      <c r="AN446" s="35">
        <v>0.64000000000000012</v>
      </c>
      <c r="AO446" s="55">
        <v>286</v>
      </c>
      <c r="AP446" s="47">
        <v>1.7100000000000002</v>
      </c>
      <c r="AQ446" s="35">
        <v>0.28000000000000003</v>
      </c>
      <c r="AR446" s="35">
        <v>0.72000000000000008</v>
      </c>
      <c r="AS446" s="35">
        <v>18.579999999999998</v>
      </c>
      <c r="AT446" s="55">
        <v>82540</v>
      </c>
    </row>
    <row r="447" spans="1:46" x14ac:dyDescent="0.2">
      <c r="A447" s="47" t="s">
        <v>849</v>
      </c>
      <c r="B447" s="47">
        <f t="shared" si="57"/>
        <v>446</v>
      </c>
      <c r="C447" s="35">
        <v>48</v>
      </c>
      <c r="D447" s="35">
        <f t="shared" si="56"/>
        <v>2020</v>
      </c>
      <c r="E447" s="35" t="s">
        <v>413</v>
      </c>
      <c r="F447" s="35" t="s">
        <v>389</v>
      </c>
      <c r="G447" s="35">
        <v>257320</v>
      </c>
      <c r="H447" s="35">
        <v>2003</v>
      </c>
      <c r="I447" s="35">
        <v>17</v>
      </c>
      <c r="J447" s="35" t="s">
        <v>390</v>
      </c>
      <c r="K447" s="35">
        <v>2016</v>
      </c>
      <c r="L447" s="35">
        <v>2019</v>
      </c>
      <c r="M447" s="35" t="s">
        <v>187</v>
      </c>
      <c r="N447" s="35" t="s">
        <v>187</v>
      </c>
      <c r="O447" s="35">
        <v>0</v>
      </c>
      <c r="P447" s="55">
        <v>0</v>
      </c>
      <c r="Q447" s="53">
        <v>44277761</v>
      </c>
      <c r="R447" s="75">
        <v>6999042</v>
      </c>
      <c r="S447" s="75">
        <v>-7969083</v>
      </c>
      <c r="T447" s="75">
        <v>-3440946</v>
      </c>
      <c r="U447" s="75">
        <v>20649270</v>
      </c>
      <c r="V447" s="75">
        <v>-7967127</v>
      </c>
      <c r="W447" s="54">
        <v>2470905</v>
      </c>
      <c r="X447" s="53">
        <v>186131085</v>
      </c>
      <c r="Y447" s="75">
        <v>83830227</v>
      </c>
      <c r="Z447" s="75">
        <v>79964687</v>
      </c>
      <c r="AA447" s="75">
        <v>161361969</v>
      </c>
      <c r="AB447" s="75">
        <v>23976843</v>
      </c>
      <c r="AC447" s="75">
        <v>15434695</v>
      </c>
      <c r="AD447" s="75">
        <v>73500</v>
      </c>
      <c r="AE447" s="75">
        <v>5378355</v>
      </c>
      <c r="AF447" s="75">
        <v>369081</v>
      </c>
      <c r="AG447" s="75">
        <v>15141366</v>
      </c>
      <c r="AH447" s="75">
        <v>84413042</v>
      </c>
      <c r="AI447" s="54">
        <v>8835477</v>
      </c>
      <c r="AJ447" s="47">
        <v>15.44</v>
      </c>
      <c r="AK447" s="35">
        <v>-7.59</v>
      </c>
      <c r="AL447" s="35">
        <v>-1.85</v>
      </c>
      <c r="AM447" s="35">
        <v>-9.51</v>
      </c>
      <c r="AN447" s="35">
        <v>1.02</v>
      </c>
      <c r="AO447" s="55">
        <v>251</v>
      </c>
      <c r="AP447" s="47">
        <v>1.58</v>
      </c>
      <c r="AQ447" s="35">
        <v>0.15000000000000002</v>
      </c>
      <c r="AR447" s="35">
        <v>0.85000000000000009</v>
      </c>
      <c r="AS447" s="35">
        <v>18.37</v>
      </c>
      <c r="AT447" s="55">
        <v>82270</v>
      </c>
    </row>
    <row r="448" spans="1:46" x14ac:dyDescent="0.2">
      <c r="A448" s="47" t="s">
        <v>850</v>
      </c>
      <c r="B448" s="47">
        <f t="shared" si="57"/>
        <v>447</v>
      </c>
      <c r="C448" s="35">
        <v>48</v>
      </c>
      <c r="D448" s="35">
        <f t="shared" si="56"/>
        <v>2021</v>
      </c>
      <c r="E448" s="35" t="s">
        <v>413</v>
      </c>
      <c r="F448" s="35" t="s">
        <v>389</v>
      </c>
      <c r="G448" s="35">
        <v>257320</v>
      </c>
      <c r="H448" s="35">
        <v>2003</v>
      </c>
      <c r="I448" s="35">
        <v>18</v>
      </c>
      <c r="J448" s="35" t="s">
        <v>390</v>
      </c>
      <c r="K448" s="35">
        <v>2016</v>
      </c>
      <c r="L448" s="35">
        <v>2019</v>
      </c>
      <c r="M448" s="35" t="s">
        <v>187</v>
      </c>
      <c r="N448" s="35" t="s">
        <v>187</v>
      </c>
      <c r="O448" s="35">
        <v>0</v>
      </c>
      <c r="P448" s="55">
        <v>0</v>
      </c>
      <c r="Q448" s="53">
        <v>49968581</v>
      </c>
      <c r="R448" s="75">
        <v>9238572</v>
      </c>
      <c r="S448" s="75">
        <v>-5761860</v>
      </c>
      <c r="T448" s="75">
        <v>-1119691</v>
      </c>
      <c r="U448" s="75">
        <v>24370378</v>
      </c>
      <c r="V448" s="75">
        <v>-5301142</v>
      </c>
      <c r="W448" s="54">
        <v>4596403</v>
      </c>
      <c r="X448" s="53">
        <v>205112352</v>
      </c>
      <c r="Y448" s="75">
        <v>78022647</v>
      </c>
      <c r="Z448" s="75">
        <v>95433939</v>
      </c>
      <c r="AA448" s="75">
        <v>168883363</v>
      </c>
      <c r="AB448" s="75">
        <v>33167623</v>
      </c>
      <c r="AC448" s="75">
        <v>16993769</v>
      </c>
      <c r="AD448" s="75">
        <v>265401</v>
      </c>
      <c r="AE448" s="75">
        <v>11356573</v>
      </c>
      <c r="AF448" s="75">
        <v>407827</v>
      </c>
      <c r="AG448" s="75">
        <v>28700597</v>
      </c>
      <c r="AH448" s="75">
        <v>95329092</v>
      </c>
      <c r="AI448" s="54">
        <v>4467026</v>
      </c>
      <c r="AJ448" s="47">
        <v>17.919999999999998</v>
      </c>
      <c r="AK448" s="35">
        <v>-2.17</v>
      </c>
      <c r="AL448" s="35">
        <v>-0.55000000000000004</v>
      </c>
      <c r="AM448" s="35">
        <v>-7.38</v>
      </c>
      <c r="AN448" s="35">
        <v>1.37</v>
      </c>
      <c r="AO448" s="55">
        <v>265</v>
      </c>
      <c r="AP448" s="47">
        <v>1.1600000000000001</v>
      </c>
      <c r="AQ448" s="35">
        <v>0.23</v>
      </c>
      <c r="AR448" s="35">
        <v>0.77</v>
      </c>
      <c r="AS448" s="35">
        <v>16.759999999999998</v>
      </c>
      <c r="AT448" s="55">
        <v>91960</v>
      </c>
    </row>
    <row r="449" spans="1:46" x14ac:dyDescent="0.2">
      <c r="A449" s="47" t="s">
        <v>851</v>
      </c>
      <c r="B449" s="47">
        <f t="shared" si="57"/>
        <v>448</v>
      </c>
      <c r="C449" s="35">
        <v>48</v>
      </c>
      <c r="D449" s="35">
        <f t="shared" si="56"/>
        <v>2022</v>
      </c>
      <c r="E449" s="35" t="s">
        <v>413</v>
      </c>
      <c r="F449" s="35" t="s">
        <v>389</v>
      </c>
      <c r="G449" s="35">
        <v>257320</v>
      </c>
      <c r="H449" s="35">
        <v>2003</v>
      </c>
      <c r="I449" s="35">
        <v>19</v>
      </c>
      <c r="J449" s="35" t="s">
        <v>390</v>
      </c>
      <c r="K449" s="35">
        <v>2016</v>
      </c>
      <c r="L449" s="35">
        <v>2019</v>
      </c>
      <c r="M449" s="35" t="s">
        <v>187</v>
      </c>
      <c r="N449" s="35" t="s">
        <v>187</v>
      </c>
      <c r="O449" s="35">
        <v>0</v>
      </c>
      <c r="P449" s="55">
        <v>0</v>
      </c>
      <c r="Q449" s="53">
        <v>52069176</v>
      </c>
      <c r="R449" s="75">
        <v>7258656</v>
      </c>
      <c r="S449" s="75">
        <v>-10583081</v>
      </c>
      <c r="T449" s="75">
        <v>-3130032</v>
      </c>
      <c r="U449" s="75">
        <v>22345028</v>
      </c>
      <c r="V449" s="75">
        <v>-9389765</v>
      </c>
      <c r="W449" s="54">
        <v>-194393</v>
      </c>
      <c r="X449" s="53">
        <v>186678004</v>
      </c>
      <c r="Y449" s="75">
        <v>67861943</v>
      </c>
      <c r="Z449" s="75">
        <v>86713092</v>
      </c>
      <c r="AA449" s="75">
        <v>159767168</v>
      </c>
      <c r="AB449" s="75">
        <v>23777056</v>
      </c>
      <c r="AC449" s="75">
        <v>11646690</v>
      </c>
      <c r="AD449" s="75">
        <v>681706</v>
      </c>
      <c r="AE449" s="75">
        <v>6795453</v>
      </c>
      <c r="AF449" s="75">
        <v>364604</v>
      </c>
      <c r="AG449" s="75">
        <v>28280424</v>
      </c>
      <c r="AH449" s="75">
        <v>87017732</v>
      </c>
      <c r="AI449" s="54">
        <v>-4503368</v>
      </c>
      <c r="AJ449" s="47">
        <v>13.29</v>
      </c>
      <c r="AK449" s="35">
        <v>-5.73</v>
      </c>
      <c r="AL449" s="35">
        <v>-1.6800000000000002</v>
      </c>
      <c r="AM449" s="35">
        <v>-15.6</v>
      </c>
      <c r="AN449" s="35">
        <v>1.3800000000000001</v>
      </c>
      <c r="AO449" s="55">
        <v>274</v>
      </c>
      <c r="AP449" s="47">
        <v>0.84000000000000008</v>
      </c>
      <c r="AQ449" s="35">
        <v>0.25</v>
      </c>
      <c r="AR449" s="35">
        <v>0.75000000000000011</v>
      </c>
      <c r="AS449" s="35">
        <v>4.6599999999999993</v>
      </c>
      <c r="AT449" s="55">
        <v>81550</v>
      </c>
    </row>
    <row r="450" spans="1:46" x14ac:dyDescent="0.2">
      <c r="A450" s="56" t="s">
        <v>852</v>
      </c>
      <c r="B450" s="56">
        <f t="shared" si="57"/>
        <v>449</v>
      </c>
      <c r="C450" s="45">
        <v>48</v>
      </c>
      <c r="D450" s="45">
        <f t="shared" si="56"/>
        <v>2023</v>
      </c>
      <c r="E450" s="45" t="s">
        <v>413</v>
      </c>
      <c r="F450" s="45" t="s">
        <v>389</v>
      </c>
      <c r="G450" s="45">
        <v>257320</v>
      </c>
      <c r="H450" s="45">
        <v>2003</v>
      </c>
      <c r="I450" s="45">
        <v>20</v>
      </c>
      <c r="J450" s="45" t="s">
        <v>390</v>
      </c>
      <c r="K450" s="45">
        <v>2016</v>
      </c>
      <c r="L450" s="45">
        <v>2019</v>
      </c>
      <c r="M450" s="45" t="s">
        <v>187</v>
      </c>
      <c r="N450" s="45" t="s">
        <v>187</v>
      </c>
      <c r="O450" s="45">
        <v>0</v>
      </c>
      <c r="P450" s="60">
        <v>0</v>
      </c>
      <c r="Q450" s="57">
        <v>51279162</v>
      </c>
      <c r="R450" s="58">
        <v>3961252</v>
      </c>
      <c r="S450" s="58">
        <v>-12307139</v>
      </c>
      <c r="T450" s="58">
        <v>-6377101</v>
      </c>
      <c r="U450" s="58">
        <v>19419551</v>
      </c>
      <c r="V450" s="58">
        <v>-12340894</v>
      </c>
      <c r="W450" s="59">
        <v>-1968786</v>
      </c>
      <c r="X450" s="57">
        <v>170793670</v>
      </c>
      <c r="Y450" s="58">
        <v>55139795</v>
      </c>
      <c r="Z450" s="58">
        <v>83468126</v>
      </c>
      <c r="AA450" s="58">
        <v>148152439</v>
      </c>
      <c r="AB450" s="58">
        <v>20198166</v>
      </c>
      <c r="AC450" s="58">
        <v>12315473</v>
      </c>
      <c r="AD450" s="58">
        <v>342001</v>
      </c>
      <c r="AE450" s="58">
        <v>2820314</v>
      </c>
      <c r="AF450" s="58">
        <v>108619</v>
      </c>
      <c r="AG450" s="58">
        <v>34169159</v>
      </c>
      <c r="AH450" s="58">
        <v>77925475</v>
      </c>
      <c r="AI450" s="59">
        <v>-13970993</v>
      </c>
      <c r="AJ450" s="56">
        <v>7.42</v>
      </c>
      <c r="AK450" s="45">
        <v>-11.94</v>
      </c>
      <c r="AL450" s="45">
        <v>-3.73</v>
      </c>
      <c r="AM450" s="45">
        <v>-22.32</v>
      </c>
      <c r="AN450" s="45">
        <v>1.56</v>
      </c>
      <c r="AO450" s="60">
        <v>268</v>
      </c>
      <c r="AP450" s="56">
        <v>0.59</v>
      </c>
      <c r="AQ450" s="45">
        <v>0.30000000000000004</v>
      </c>
      <c r="AR450" s="45">
        <v>0.70000000000000007</v>
      </c>
      <c r="AS450" s="45">
        <v>4.1599999999999993</v>
      </c>
      <c r="AT450" s="60">
        <v>72460</v>
      </c>
    </row>
    <row r="451" spans="1:46" x14ac:dyDescent="0.2">
      <c r="A451" s="47" t="s">
        <v>853</v>
      </c>
      <c r="B451" s="47">
        <f t="shared" si="57"/>
        <v>450</v>
      </c>
      <c r="C451" s="35">
        <v>49</v>
      </c>
      <c r="D451" s="35">
        <v>2014</v>
      </c>
      <c r="E451" s="35" t="s">
        <v>499</v>
      </c>
      <c r="F451" s="35" t="s">
        <v>389</v>
      </c>
      <c r="G451" s="35">
        <v>222200</v>
      </c>
      <c r="H451" s="35">
        <v>1996</v>
      </c>
      <c r="I451" s="35">
        <v>18</v>
      </c>
      <c r="J451" s="35" t="s">
        <v>390</v>
      </c>
      <c r="K451" s="35">
        <v>2016</v>
      </c>
      <c r="L451" s="35">
        <v>2019</v>
      </c>
      <c r="M451" s="35" t="s">
        <v>424</v>
      </c>
      <c r="N451" s="35" t="s">
        <v>27</v>
      </c>
      <c r="O451" s="35">
        <v>0</v>
      </c>
      <c r="P451" s="55">
        <v>0</v>
      </c>
      <c r="Q451" s="53">
        <v>30948819</v>
      </c>
      <c r="R451" s="75">
        <v>3712876</v>
      </c>
      <c r="S451" s="75">
        <v>605453</v>
      </c>
      <c r="T451" s="75">
        <v>1998196</v>
      </c>
      <c r="U451" s="75">
        <v>6659075</v>
      </c>
      <c r="V451" s="75">
        <v>1320854</v>
      </c>
      <c r="W451" s="54">
        <v>2320133</v>
      </c>
      <c r="X451" s="53">
        <v>34281434</v>
      </c>
      <c r="Y451" s="75">
        <v>9622997</v>
      </c>
      <c r="Z451" s="75">
        <v>9898539</v>
      </c>
      <c r="AA451" s="75">
        <v>10856545</v>
      </c>
      <c r="AB451" s="75">
        <v>22046889</v>
      </c>
      <c r="AC451" s="75">
        <v>14147387</v>
      </c>
      <c r="AD451" s="75">
        <v>56079</v>
      </c>
      <c r="AE451" s="75">
        <v>2018703</v>
      </c>
      <c r="AF451" s="75">
        <v>115609</v>
      </c>
      <c r="AG451" s="75">
        <v>19166186</v>
      </c>
      <c r="AH451" s="75">
        <v>4479182</v>
      </c>
      <c r="AI451" s="54">
        <v>2880703</v>
      </c>
      <c r="AJ451" s="47">
        <v>11.98</v>
      </c>
      <c r="AK451" s="35">
        <v>6.45</v>
      </c>
      <c r="AL451" s="35">
        <v>5.83</v>
      </c>
      <c r="AM451" s="35">
        <v>6.29</v>
      </c>
      <c r="AN451" s="35">
        <v>1.24</v>
      </c>
      <c r="AO451" s="55">
        <v>65</v>
      </c>
      <c r="AP451" s="47">
        <v>1.1500000000000001</v>
      </c>
      <c r="AQ451" s="35">
        <v>0.81</v>
      </c>
      <c r="AR451" s="35">
        <v>0.19</v>
      </c>
      <c r="AS451" s="35">
        <v>23.310000000000002</v>
      </c>
      <c r="AT451" s="55">
        <v>102450</v>
      </c>
    </row>
    <row r="452" spans="1:46" x14ac:dyDescent="0.2">
      <c r="A452" s="47" t="s">
        <v>854</v>
      </c>
      <c r="B452" s="47">
        <f t="shared" si="57"/>
        <v>451</v>
      </c>
      <c r="C452" s="35">
        <v>49</v>
      </c>
      <c r="D452" s="35">
        <f>D451+1</f>
        <v>2015</v>
      </c>
      <c r="E452" s="35" t="s">
        <v>499</v>
      </c>
      <c r="F452" s="35" t="s">
        <v>389</v>
      </c>
      <c r="G452" s="35">
        <v>222200</v>
      </c>
      <c r="H452" s="35">
        <v>1996</v>
      </c>
      <c r="I452" s="35">
        <v>19</v>
      </c>
      <c r="J452" s="35" t="s">
        <v>390</v>
      </c>
      <c r="K452" s="35">
        <v>2016</v>
      </c>
      <c r="L452" s="35">
        <v>2019</v>
      </c>
      <c r="M452" s="35" t="s">
        <v>424</v>
      </c>
      <c r="N452" s="35" t="s">
        <v>27</v>
      </c>
      <c r="O452" s="35">
        <v>0</v>
      </c>
      <c r="P452" s="55">
        <v>0</v>
      </c>
      <c r="Q452" s="53">
        <v>36055108</v>
      </c>
      <c r="R452" s="75">
        <v>4435915</v>
      </c>
      <c r="S452" s="75">
        <v>819895</v>
      </c>
      <c r="T452" s="75">
        <v>2289602</v>
      </c>
      <c r="U452" s="75">
        <v>7934863</v>
      </c>
      <c r="V452" s="75">
        <v>1510340</v>
      </c>
      <c r="W452" s="54">
        <v>2966208</v>
      </c>
      <c r="X452" s="53">
        <v>34356456</v>
      </c>
      <c r="Y452" s="75">
        <v>10442894</v>
      </c>
      <c r="Z452" s="75">
        <v>7463144</v>
      </c>
      <c r="AA452" s="75">
        <v>11163255</v>
      </c>
      <c r="AB452" s="75">
        <v>21888394</v>
      </c>
      <c r="AC452" s="75">
        <v>12123284</v>
      </c>
      <c r="AD452" s="75">
        <v>46991</v>
      </c>
      <c r="AE452" s="75">
        <v>2394349</v>
      </c>
      <c r="AF452" s="75">
        <v>101326</v>
      </c>
      <c r="AG452" s="75">
        <v>19792981</v>
      </c>
      <c r="AH452" s="75">
        <v>3031553</v>
      </c>
      <c r="AI452" s="54">
        <v>2095413</v>
      </c>
      <c r="AJ452" s="47">
        <v>12.29</v>
      </c>
      <c r="AK452" s="35">
        <v>6.34</v>
      </c>
      <c r="AL452" s="35">
        <v>6.6599999999999993</v>
      </c>
      <c r="AM452" s="35">
        <v>7.85</v>
      </c>
      <c r="AN452" s="35">
        <v>0.94000000000000006</v>
      </c>
      <c r="AO452" s="55">
        <v>77</v>
      </c>
      <c r="AP452" s="47">
        <v>1.1100000000000001</v>
      </c>
      <c r="AQ452" s="35">
        <v>0.87000000000000011</v>
      </c>
      <c r="AR452" s="35">
        <v>0.13</v>
      </c>
      <c r="AS452" s="35">
        <v>16.39</v>
      </c>
      <c r="AT452" s="55">
        <v>103050</v>
      </c>
    </row>
    <row r="453" spans="1:46" x14ac:dyDescent="0.2">
      <c r="A453" s="47" t="s">
        <v>855</v>
      </c>
      <c r="B453" s="47">
        <f t="shared" si="57"/>
        <v>452</v>
      </c>
      <c r="C453" s="35">
        <v>49</v>
      </c>
      <c r="D453" s="35">
        <f t="shared" ref="D453:D460" si="58">D452+1</f>
        <v>2016</v>
      </c>
      <c r="E453" s="35" t="s">
        <v>499</v>
      </c>
      <c r="F453" s="35" t="s">
        <v>389</v>
      </c>
      <c r="G453" s="35">
        <v>222200</v>
      </c>
      <c r="H453" s="35">
        <v>1996</v>
      </c>
      <c r="I453" s="35">
        <v>20</v>
      </c>
      <c r="J453" s="35" t="s">
        <v>390</v>
      </c>
      <c r="K453" s="35">
        <v>2016</v>
      </c>
      <c r="L453" s="35">
        <v>2019</v>
      </c>
      <c r="M453" s="35" t="s">
        <v>424</v>
      </c>
      <c r="N453" s="35" t="s">
        <v>27</v>
      </c>
      <c r="O453" s="35">
        <v>0</v>
      </c>
      <c r="P453" s="55">
        <v>1</v>
      </c>
      <c r="Q453" s="53">
        <v>34457306</v>
      </c>
      <c r="R453" s="75">
        <v>4201629</v>
      </c>
      <c r="S453" s="75">
        <v>859284</v>
      </c>
      <c r="T453" s="75">
        <v>1843549</v>
      </c>
      <c r="U453" s="75">
        <v>7640228</v>
      </c>
      <c r="V453" s="75">
        <v>1535037</v>
      </c>
      <c r="W453" s="54">
        <v>3217364</v>
      </c>
      <c r="X453" s="53">
        <v>35039245</v>
      </c>
      <c r="Y453" s="75">
        <v>11302178</v>
      </c>
      <c r="Z453" s="75">
        <v>6700884</v>
      </c>
      <c r="AA453" s="75">
        <v>10862253</v>
      </c>
      <c r="AB453" s="75">
        <v>22315291</v>
      </c>
      <c r="AC453" s="75">
        <v>11614918</v>
      </c>
      <c r="AD453" s="75">
        <v>46991</v>
      </c>
      <c r="AE453" s="75">
        <v>4083167</v>
      </c>
      <c r="AF453" s="75">
        <v>105652</v>
      </c>
      <c r="AG453" s="75">
        <v>15326265</v>
      </c>
      <c r="AH453" s="75">
        <v>7280961</v>
      </c>
      <c r="AI453" s="54">
        <v>6989026</v>
      </c>
      <c r="AJ453" s="47">
        <v>12.17</v>
      </c>
      <c r="AK453" s="35">
        <v>5.34</v>
      </c>
      <c r="AL453" s="35">
        <v>5.26</v>
      </c>
      <c r="AM453" s="35">
        <v>7.6</v>
      </c>
      <c r="AN453" s="35">
        <v>0.95000000000000007</v>
      </c>
      <c r="AO453" s="55">
        <v>80</v>
      </c>
      <c r="AP453" s="47">
        <v>1.46</v>
      </c>
      <c r="AQ453" s="35">
        <v>0.68</v>
      </c>
      <c r="AR453" s="35">
        <v>0.32000000000000006</v>
      </c>
      <c r="AS453" s="35">
        <v>17.53</v>
      </c>
      <c r="AT453" s="55">
        <v>95500</v>
      </c>
    </row>
    <row r="454" spans="1:46" x14ac:dyDescent="0.2">
      <c r="A454" s="47" t="s">
        <v>856</v>
      </c>
      <c r="B454" s="47">
        <f t="shared" si="57"/>
        <v>453</v>
      </c>
      <c r="C454" s="35">
        <v>49</v>
      </c>
      <c r="D454" s="35">
        <f t="shared" si="58"/>
        <v>2017</v>
      </c>
      <c r="E454" s="35" t="s">
        <v>499</v>
      </c>
      <c r="F454" s="35" t="s">
        <v>389</v>
      </c>
      <c r="G454" s="35">
        <v>222200</v>
      </c>
      <c r="H454" s="35">
        <v>1996</v>
      </c>
      <c r="I454" s="35">
        <v>21</v>
      </c>
      <c r="J454" s="35" t="s">
        <v>390</v>
      </c>
      <c r="K454" s="35">
        <v>2016</v>
      </c>
      <c r="L454" s="35">
        <v>2019</v>
      </c>
      <c r="M454" s="35" t="s">
        <v>424</v>
      </c>
      <c r="N454" s="35" t="s">
        <v>27</v>
      </c>
      <c r="O454" s="35">
        <v>1</v>
      </c>
      <c r="P454" s="55">
        <v>1</v>
      </c>
      <c r="Q454" s="53">
        <v>40149901</v>
      </c>
      <c r="R454" s="75">
        <v>5035926</v>
      </c>
      <c r="S454" s="75">
        <v>901710</v>
      </c>
      <c r="T454" s="75">
        <v>2121419</v>
      </c>
      <c r="U454" s="75">
        <v>9110737</v>
      </c>
      <c r="V454" s="75">
        <v>1852513</v>
      </c>
      <c r="W454" s="54">
        <v>3816217</v>
      </c>
      <c r="X454" s="53">
        <v>48202816</v>
      </c>
      <c r="Y454" s="75">
        <v>12703891</v>
      </c>
      <c r="Z454" s="75">
        <v>8099197</v>
      </c>
      <c r="AA454" s="75">
        <v>15000491</v>
      </c>
      <c r="AB454" s="75">
        <v>31327323</v>
      </c>
      <c r="AC454" s="75">
        <v>13137129</v>
      </c>
      <c r="AD454" s="75">
        <v>46991</v>
      </c>
      <c r="AE454" s="75">
        <v>6658629</v>
      </c>
      <c r="AF454" s="75">
        <v>403913</v>
      </c>
      <c r="AG454" s="75">
        <v>26355706</v>
      </c>
      <c r="AH454" s="75">
        <v>8025838</v>
      </c>
      <c r="AI454" s="54">
        <v>4971617</v>
      </c>
      <c r="AJ454" s="47">
        <v>12.139999999999999</v>
      </c>
      <c r="AK454" s="35">
        <v>5.1099999999999994</v>
      </c>
      <c r="AL454" s="35">
        <v>4.4000000000000004</v>
      </c>
      <c r="AM454" s="35">
        <v>7.1</v>
      </c>
      <c r="AN454" s="35">
        <v>1.1600000000000001</v>
      </c>
      <c r="AO454" s="55">
        <v>108</v>
      </c>
      <c r="AP454" s="47">
        <v>1.1900000000000002</v>
      </c>
      <c r="AQ454" s="35">
        <v>0.77</v>
      </c>
      <c r="AR454" s="35">
        <v>0.23</v>
      </c>
      <c r="AS454" s="35">
        <v>13.47</v>
      </c>
      <c r="AT454" s="55">
        <v>84360</v>
      </c>
    </row>
    <row r="455" spans="1:46" x14ac:dyDescent="0.2">
      <c r="A455" s="47" t="s">
        <v>857</v>
      </c>
      <c r="B455" s="47">
        <f t="shared" si="57"/>
        <v>454</v>
      </c>
      <c r="C455" s="35">
        <v>49</v>
      </c>
      <c r="D455" s="35">
        <f t="shared" si="58"/>
        <v>2018</v>
      </c>
      <c r="E455" s="35" t="s">
        <v>499</v>
      </c>
      <c r="F455" s="35" t="s">
        <v>389</v>
      </c>
      <c r="G455" s="35">
        <v>222200</v>
      </c>
      <c r="H455" s="35">
        <v>1996</v>
      </c>
      <c r="I455" s="35">
        <v>22</v>
      </c>
      <c r="J455" s="35" t="s">
        <v>390</v>
      </c>
      <c r="K455" s="35">
        <v>2016</v>
      </c>
      <c r="L455" s="35">
        <v>2019</v>
      </c>
      <c r="M455" s="35" t="s">
        <v>424</v>
      </c>
      <c r="N455" s="35" t="s">
        <v>27</v>
      </c>
      <c r="O455" s="35">
        <v>2</v>
      </c>
      <c r="P455" s="55">
        <v>1</v>
      </c>
      <c r="Q455" s="53">
        <v>52311673</v>
      </c>
      <c r="R455" s="75">
        <v>7203617</v>
      </c>
      <c r="S455" s="75">
        <v>2287885</v>
      </c>
      <c r="T455" s="75">
        <v>3701126</v>
      </c>
      <c r="U455" s="75">
        <v>12254028</v>
      </c>
      <c r="V455" s="75">
        <v>3402465</v>
      </c>
      <c r="W455" s="54">
        <v>5790376</v>
      </c>
      <c r="X455" s="53">
        <v>50630620</v>
      </c>
      <c r="Y455" s="75">
        <v>15002324</v>
      </c>
      <c r="Z455" s="75">
        <v>9981455</v>
      </c>
      <c r="AA455" s="75">
        <v>16318292</v>
      </c>
      <c r="AB455" s="75">
        <v>31782318</v>
      </c>
      <c r="AC455" s="75">
        <v>12796511</v>
      </c>
      <c r="AD455" s="75">
        <v>42891</v>
      </c>
      <c r="AE455" s="75">
        <v>6382883</v>
      </c>
      <c r="AF455" s="75">
        <v>369320</v>
      </c>
      <c r="AG455" s="75">
        <v>25400650</v>
      </c>
      <c r="AH455" s="75">
        <v>9034515</v>
      </c>
      <c r="AI455" s="54">
        <v>6381668</v>
      </c>
      <c r="AJ455" s="47">
        <v>13.719999999999999</v>
      </c>
      <c r="AK455" s="35">
        <v>7.05</v>
      </c>
      <c r="AL455" s="35">
        <v>7.31</v>
      </c>
      <c r="AM455" s="35">
        <v>15.25</v>
      </c>
      <c r="AN455" s="35">
        <v>1.0900000000000001</v>
      </c>
      <c r="AO455" s="55">
        <v>132</v>
      </c>
      <c r="AP455" s="47">
        <v>1.25</v>
      </c>
      <c r="AQ455" s="35">
        <v>0.7400000000000001</v>
      </c>
      <c r="AR455" s="35">
        <v>0.26</v>
      </c>
      <c r="AS455" s="35">
        <v>14.56</v>
      </c>
      <c r="AT455" s="55">
        <v>92830</v>
      </c>
    </row>
    <row r="456" spans="1:46" x14ac:dyDescent="0.2">
      <c r="A456" s="47" t="s">
        <v>858</v>
      </c>
      <c r="B456" s="47">
        <f t="shared" si="57"/>
        <v>455</v>
      </c>
      <c r="C456" s="35">
        <v>49</v>
      </c>
      <c r="D456" s="35">
        <f t="shared" si="58"/>
        <v>2019</v>
      </c>
      <c r="E456" s="35" t="s">
        <v>499</v>
      </c>
      <c r="F456" s="35" t="s">
        <v>389</v>
      </c>
      <c r="G456" s="35">
        <v>222200</v>
      </c>
      <c r="H456" s="35">
        <v>1996</v>
      </c>
      <c r="I456" s="35">
        <v>23</v>
      </c>
      <c r="J456" s="35" t="s">
        <v>390</v>
      </c>
      <c r="K456" s="35">
        <v>2016</v>
      </c>
      <c r="L456" s="35">
        <v>2019</v>
      </c>
      <c r="M456" s="35" t="s">
        <v>424</v>
      </c>
      <c r="N456" s="35" t="s">
        <v>27</v>
      </c>
      <c r="O456" s="35">
        <v>3</v>
      </c>
      <c r="P456" s="55">
        <v>1</v>
      </c>
      <c r="Q456" s="53">
        <v>59029064</v>
      </c>
      <c r="R456" s="75">
        <v>6876093</v>
      </c>
      <c r="S456" s="75">
        <v>1188681</v>
      </c>
      <c r="T456" s="75">
        <v>2483877</v>
      </c>
      <c r="U456" s="75">
        <v>12941634</v>
      </c>
      <c r="V456" s="75">
        <v>2105980</v>
      </c>
      <c r="W456" s="54">
        <v>5580897</v>
      </c>
      <c r="X456" s="53">
        <v>57966201</v>
      </c>
      <c r="Y456" s="75">
        <v>19180457</v>
      </c>
      <c r="Z456" s="75">
        <v>16964725</v>
      </c>
      <c r="AA456" s="75">
        <v>26847508</v>
      </c>
      <c r="AB456" s="75">
        <v>28927965</v>
      </c>
      <c r="AC456" s="75">
        <v>13271783</v>
      </c>
      <c r="AD456" s="75">
        <v>42891</v>
      </c>
      <c r="AE456" s="75">
        <v>1985418</v>
      </c>
      <c r="AF456" s="75">
        <v>338432</v>
      </c>
      <c r="AG456" s="75">
        <v>25365502</v>
      </c>
      <c r="AH456" s="75">
        <v>12201041</v>
      </c>
      <c r="AI456" s="54">
        <v>3562463</v>
      </c>
      <c r="AJ456" s="47">
        <v>11.58</v>
      </c>
      <c r="AK456" s="35">
        <v>4.18</v>
      </c>
      <c r="AL456" s="35">
        <v>4.29</v>
      </c>
      <c r="AM456" s="35">
        <v>6.2</v>
      </c>
      <c r="AN456" s="35">
        <v>0.99</v>
      </c>
      <c r="AO456" s="55">
        <v>141</v>
      </c>
      <c r="AP456" s="47">
        <v>1.1400000000000001</v>
      </c>
      <c r="AQ456" s="35">
        <v>0.68</v>
      </c>
      <c r="AR456" s="35">
        <v>0.32000000000000006</v>
      </c>
      <c r="AS456" s="35">
        <v>14.629999999999999</v>
      </c>
      <c r="AT456" s="55">
        <v>91780</v>
      </c>
    </row>
    <row r="457" spans="1:46" x14ac:dyDescent="0.2">
      <c r="A457" s="47" t="s">
        <v>859</v>
      </c>
      <c r="B457" s="47">
        <f t="shared" si="57"/>
        <v>456</v>
      </c>
      <c r="C457" s="35">
        <v>49</v>
      </c>
      <c r="D457" s="35">
        <f t="shared" si="58"/>
        <v>2020</v>
      </c>
      <c r="E457" s="35" t="s">
        <v>499</v>
      </c>
      <c r="F457" s="35" t="s">
        <v>389</v>
      </c>
      <c r="G457" s="35">
        <v>222200</v>
      </c>
      <c r="H457" s="35">
        <v>1996</v>
      </c>
      <c r="I457" s="35">
        <v>24</v>
      </c>
      <c r="J457" s="35" t="s">
        <v>390</v>
      </c>
      <c r="K457" s="35">
        <v>2016</v>
      </c>
      <c r="L457" s="35">
        <v>2019</v>
      </c>
      <c r="M457" s="35" t="s">
        <v>424</v>
      </c>
      <c r="N457" s="35" t="s">
        <v>27</v>
      </c>
      <c r="O457" s="35">
        <v>0</v>
      </c>
      <c r="P457" s="55">
        <v>0</v>
      </c>
      <c r="Q457" s="53">
        <v>63918394</v>
      </c>
      <c r="R457" s="75">
        <v>7731568</v>
      </c>
      <c r="S457" s="75">
        <v>899963</v>
      </c>
      <c r="T457" s="75">
        <v>2917884</v>
      </c>
      <c r="U457" s="75">
        <v>15167583</v>
      </c>
      <c r="V457" s="75">
        <v>1546331</v>
      </c>
      <c r="W457" s="54">
        <v>5713647</v>
      </c>
      <c r="X457" s="53">
        <v>69676173</v>
      </c>
      <c r="Y457" s="75">
        <v>14119197</v>
      </c>
      <c r="Z457" s="75">
        <v>24873192</v>
      </c>
      <c r="AA457" s="75">
        <v>32163686</v>
      </c>
      <c r="AB457" s="75">
        <v>35517132</v>
      </c>
      <c r="AC457" s="75">
        <v>16840661</v>
      </c>
      <c r="AD457" s="75">
        <v>42891</v>
      </c>
      <c r="AE457" s="75">
        <v>4532909</v>
      </c>
      <c r="AF457" s="75">
        <v>1242710</v>
      </c>
      <c r="AG457" s="75">
        <v>28451562</v>
      </c>
      <c r="AH457" s="75">
        <v>24811576</v>
      </c>
      <c r="AI457" s="54">
        <v>7065570</v>
      </c>
      <c r="AJ457" s="47">
        <v>12.04</v>
      </c>
      <c r="AK457" s="35">
        <v>4.54</v>
      </c>
      <c r="AL457" s="35">
        <v>4.1899999999999995</v>
      </c>
      <c r="AM457" s="35">
        <v>6.37</v>
      </c>
      <c r="AN457" s="35">
        <v>2.08</v>
      </c>
      <c r="AO457" s="55">
        <v>154</v>
      </c>
      <c r="AP457" s="47">
        <v>1.25</v>
      </c>
      <c r="AQ457" s="35">
        <v>0.53</v>
      </c>
      <c r="AR457" s="35">
        <v>0.47000000000000003</v>
      </c>
      <c r="AS457" s="35">
        <v>15.78</v>
      </c>
      <c r="AT457" s="55">
        <v>98490</v>
      </c>
    </row>
    <row r="458" spans="1:46" x14ac:dyDescent="0.2">
      <c r="A458" s="47" t="s">
        <v>860</v>
      </c>
      <c r="B458" s="47">
        <f t="shared" si="57"/>
        <v>457</v>
      </c>
      <c r="C458" s="35">
        <v>49</v>
      </c>
      <c r="D458" s="35">
        <f t="shared" si="58"/>
        <v>2021</v>
      </c>
      <c r="E458" s="35" t="s">
        <v>499</v>
      </c>
      <c r="F458" s="35" t="s">
        <v>389</v>
      </c>
      <c r="G458" s="35">
        <v>222200</v>
      </c>
      <c r="H458" s="35">
        <v>1996</v>
      </c>
      <c r="I458" s="35">
        <v>25</v>
      </c>
      <c r="J458" s="35" t="s">
        <v>390</v>
      </c>
      <c r="K458" s="35">
        <v>2016</v>
      </c>
      <c r="L458" s="35">
        <v>2019</v>
      </c>
      <c r="M458" s="35" t="s">
        <v>424</v>
      </c>
      <c r="N458" s="35" t="s">
        <v>27</v>
      </c>
      <c r="O458" s="35">
        <v>0</v>
      </c>
      <c r="P458" s="55">
        <v>0</v>
      </c>
      <c r="Q458" s="53">
        <v>71305715</v>
      </c>
      <c r="R458" s="75">
        <v>4805815</v>
      </c>
      <c r="S458" s="75">
        <v>-2243163</v>
      </c>
      <c r="T458" s="75">
        <v>-1594938</v>
      </c>
      <c r="U458" s="75">
        <v>12403728</v>
      </c>
      <c r="V458" s="75">
        <v>-2509362</v>
      </c>
      <c r="W458" s="54">
        <v>4157590</v>
      </c>
      <c r="X458" s="53">
        <v>91468005</v>
      </c>
      <c r="Y458" s="75">
        <v>33999897</v>
      </c>
      <c r="Z458" s="75">
        <v>23451771</v>
      </c>
      <c r="AA458" s="75">
        <v>50703772</v>
      </c>
      <c r="AB458" s="75">
        <v>38776100</v>
      </c>
      <c r="AC458" s="75">
        <v>21106607</v>
      </c>
      <c r="AD458" s="75">
        <v>42891</v>
      </c>
      <c r="AE458" s="75">
        <v>2845630</v>
      </c>
      <c r="AF458" s="75">
        <v>729694</v>
      </c>
      <c r="AG458" s="75">
        <v>31411387</v>
      </c>
      <c r="AH458" s="75">
        <v>23774557</v>
      </c>
      <c r="AI458" s="54">
        <v>7364713</v>
      </c>
      <c r="AJ458" s="47">
        <v>6.72</v>
      </c>
      <c r="AK458" s="35">
        <v>-2.23</v>
      </c>
      <c r="AL458" s="35">
        <v>-1.7400000000000002</v>
      </c>
      <c r="AM458" s="35">
        <v>-6.6</v>
      </c>
      <c r="AN458" s="35">
        <v>0.77</v>
      </c>
      <c r="AO458" s="55">
        <v>156</v>
      </c>
      <c r="AP458" s="47">
        <v>1.23</v>
      </c>
      <c r="AQ458" s="35">
        <v>0.57000000000000006</v>
      </c>
      <c r="AR458" s="35">
        <v>0.43000000000000005</v>
      </c>
      <c r="AS458" s="35">
        <v>7.42</v>
      </c>
      <c r="AT458" s="55">
        <v>79510</v>
      </c>
    </row>
    <row r="459" spans="1:46" x14ac:dyDescent="0.2">
      <c r="A459" s="47" t="s">
        <v>861</v>
      </c>
      <c r="B459" s="47">
        <f t="shared" si="57"/>
        <v>458</v>
      </c>
      <c r="C459" s="35">
        <v>49</v>
      </c>
      <c r="D459" s="35">
        <f t="shared" si="58"/>
        <v>2022</v>
      </c>
      <c r="E459" s="35" t="s">
        <v>499</v>
      </c>
      <c r="F459" s="35" t="s">
        <v>389</v>
      </c>
      <c r="G459" s="35">
        <v>222200</v>
      </c>
      <c r="H459" s="35">
        <v>1996</v>
      </c>
      <c r="I459" s="35">
        <v>26</v>
      </c>
      <c r="J459" s="35" t="s">
        <v>390</v>
      </c>
      <c r="K459" s="35">
        <v>2016</v>
      </c>
      <c r="L459" s="35">
        <v>2019</v>
      </c>
      <c r="M459" s="35" t="s">
        <v>424</v>
      </c>
      <c r="N459" s="35" t="s">
        <v>27</v>
      </c>
      <c r="O459" s="35">
        <v>0</v>
      </c>
      <c r="P459" s="55">
        <v>0</v>
      </c>
      <c r="Q459" s="53">
        <v>82234541</v>
      </c>
      <c r="R459" s="75">
        <v>5607758</v>
      </c>
      <c r="S459" s="75">
        <v>-1941305</v>
      </c>
      <c r="T459" s="75">
        <v>-1111919</v>
      </c>
      <c r="U459" s="75">
        <v>13610409</v>
      </c>
      <c r="V459" s="75">
        <v>-2146090</v>
      </c>
      <c r="W459" s="54">
        <v>4778372</v>
      </c>
      <c r="X459" s="53">
        <v>92283049</v>
      </c>
      <c r="Y459" s="75">
        <v>33480193</v>
      </c>
      <c r="Z459" s="75">
        <v>23521035</v>
      </c>
      <c r="AA459" s="75">
        <v>49756032</v>
      </c>
      <c r="AB459" s="75">
        <v>40838686</v>
      </c>
      <c r="AC459" s="75">
        <v>20021741</v>
      </c>
      <c r="AD459" s="75">
        <v>42891</v>
      </c>
      <c r="AE459" s="75">
        <v>2604917</v>
      </c>
      <c r="AF459" s="75">
        <v>1079803</v>
      </c>
      <c r="AG459" s="75">
        <v>34550655</v>
      </c>
      <c r="AH459" s="75">
        <v>21269018</v>
      </c>
      <c r="AI459" s="54">
        <v>6288031</v>
      </c>
      <c r="AJ459" s="47">
        <v>6.6899999999999995</v>
      </c>
      <c r="AK459" s="35">
        <v>-1.33</v>
      </c>
      <c r="AL459" s="35">
        <v>-1.2</v>
      </c>
      <c r="AM459" s="35">
        <v>-5.8</v>
      </c>
      <c r="AN459" s="35">
        <v>0.78</v>
      </c>
      <c r="AO459" s="55">
        <v>154</v>
      </c>
      <c r="AP459" s="47">
        <v>1.1800000000000002</v>
      </c>
      <c r="AQ459" s="35">
        <v>0.62000000000000011</v>
      </c>
      <c r="AR459" s="35">
        <v>0.38000000000000006</v>
      </c>
      <c r="AS459" s="35">
        <v>7.4700000000000006</v>
      </c>
      <c r="AT459" s="55">
        <v>88380</v>
      </c>
    </row>
    <row r="460" spans="1:46" x14ac:dyDescent="0.2">
      <c r="A460" s="56" t="s">
        <v>862</v>
      </c>
      <c r="B460" s="56">
        <f t="shared" si="57"/>
        <v>459</v>
      </c>
      <c r="C460" s="45">
        <v>49</v>
      </c>
      <c r="D460" s="45">
        <f t="shared" si="58"/>
        <v>2023</v>
      </c>
      <c r="E460" s="45" t="s">
        <v>499</v>
      </c>
      <c r="F460" s="45" t="s">
        <v>389</v>
      </c>
      <c r="G460" s="45">
        <v>222200</v>
      </c>
      <c r="H460" s="45">
        <v>1996</v>
      </c>
      <c r="I460" s="45">
        <v>27</v>
      </c>
      <c r="J460" s="45" t="s">
        <v>390</v>
      </c>
      <c r="K460" s="45">
        <v>2016</v>
      </c>
      <c r="L460" s="45">
        <v>2019</v>
      </c>
      <c r="M460" s="45" t="s">
        <v>424</v>
      </c>
      <c r="N460" s="45" t="s">
        <v>27</v>
      </c>
      <c r="O460" s="45">
        <v>0</v>
      </c>
      <c r="P460" s="60">
        <v>0</v>
      </c>
      <c r="Q460" s="57">
        <v>77382425</v>
      </c>
      <c r="R460" s="58">
        <v>7454312</v>
      </c>
      <c r="S460" s="58">
        <v>-1535186</v>
      </c>
      <c r="T460" s="58">
        <v>201094</v>
      </c>
      <c r="U460" s="58">
        <v>16125390</v>
      </c>
      <c r="V460" s="58">
        <v>-1481824</v>
      </c>
      <c r="W460" s="59">
        <v>5718032</v>
      </c>
      <c r="X460" s="57">
        <v>84100711</v>
      </c>
      <c r="Y460" s="58">
        <v>31359950</v>
      </c>
      <c r="Z460" s="58">
        <v>22486455</v>
      </c>
      <c r="AA460" s="58">
        <v>46459682</v>
      </c>
      <c r="AB460" s="58">
        <v>36293847</v>
      </c>
      <c r="AC460" s="58">
        <v>20517724</v>
      </c>
      <c r="AD460" s="58">
        <v>42891</v>
      </c>
      <c r="AE460" s="58">
        <v>1603523</v>
      </c>
      <c r="AF460" s="58">
        <v>1031188</v>
      </c>
      <c r="AG460" s="58">
        <v>30412486</v>
      </c>
      <c r="AH460" s="58">
        <v>19070407</v>
      </c>
      <c r="AI460" s="59">
        <v>5881361</v>
      </c>
      <c r="AJ460" s="56">
        <v>9.5399999999999991</v>
      </c>
      <c r="AK460" s="45">
        <v>0.26</v>
      </c>
      <c r="AL460" s="45">
        <v>0.24000000000000002</v>
      </c>
      <c r="AM460" s="45">
        <v>-4.9000000000000004</v>
      </c>
      <c r="AN460" s="45">
        <v>0.77</v>
      </c>
      <c r="AO460" s="60">
        <v>157</v>
      </c>
      <c r="AP460" s="56">
        <v>1.1900000000000002</v>
      </c>
      <c r="AQ460" s="45">
        <v>0.6100000000000001</v>
      </c>
      <c r="AR460" s="45">
        <v>0.39</v>
      </c>
      <c r="AS460" s="45">
        <v>12.82</v>
      </c>
      <c r="AT460" s="60">
        <v>102710</v>
      </c>
    </row>
    <row r="461" spans="1:46" x14ac:dyDescent="0.2">
      <c r="A461" s="47" t="s">
        <v>863</v>
      </c>
      <c r="B461" s="47">
        <f t="shared" si="57"/>
        <v>460</v>
      </c>
      <c r="C461" s="35">
        <v>50</v>
      </c>
      <c r="D461" s="35">
        <v>2015</v>
      </c>
      <c r="E461" s="35" t="s">
        <v>413</v>
      </c>
      <c r="F461" s="35" t="s">
        <v>140</v>
      </c>
      <c r="G461" s="35">
        <v>103100</v>
      </c>
      <c r="H461" s="35">
        <v>2000</v>
      </c>
      <c r="I461" s="35">
        <v>15</v>
      </c>
      <c r="J461" s="35" t="s">
        <v>390</v>
      </c>
      <c r="K461" s="35">
        <v>2016</v>
      </c>
      <c r="L461" s="35" t="s">
        <v>447</v>
      </c>
      <c r="M461" s="35" t="s">
        <v>16</v>
      </c>
      <c r="N461" s="35" t="s">
        <v>27</v>
      </c>
      <c r="O461" s="35">
        <v>0</v>
      </c>
      <c r="P461" s="55">
        <v>0</v>
      </c>
      <c r="Q461" s="53">
        <v>57299506</v>
      </c>
      <c r="R461" s="75">
        <v>1805778</v>
      </c>
      <c r="S461" s="75">
        <v>785094</v>
      </c>
      <c r="T461" s="75">
        <v>1546424</v>
      </c>
      <c r="U461" s="75">
        <v>4314675</v>
      </c>
      <c r="V461" s="75">
        <v>1482742</v>
      </c>
      <c r="W461" s="54">
        <v>1044448</v>
      </c>
      <c r="X461" s="53">
        <v>25351318</v>
      </c>
      <c r="Y461" s="75">
        <v>6437357</v>
      </c>
      <c r="Z461" s="75">
        <v>-1808372</v>
      </c>
      <c r="AA461" s="75">
        <v>681356</v>
      </c>
      <c r="AB461" s="75">
        <v>23797677</v>
      </c>
      <c r="AC461" s="75">
        <v>15561359</v>
      </c>
      <c r="AD461" s="75">
        <v>0</v>
      </c>
      <c r="AE461" s="75">
        <v>2183785</v>
      </c>
      <c r="AF461" s="75">
        <v>1265748</v>
      </c>
      <c r="AG461" s="75">
        <v>13405439</v>
      </c>
      <c r="AH461" s="75">
        <v>0</v>
      </c>
      <c r="AI461" s="54">
        <v>10392238</v>
      </c>
      <c r="AJ461" s="47">
        <v>3.13</v>
      </c>
      <c r="AK461" s="35">
        <v>2.68</v>
      </c>
      <c r="AL461" s="35">
        <v>6.1</v>
      </c>
      <c r="AM461" s="35">
        <v>12.2</v>
      </c>
      <c r="AN461" s="35">
        <v>0.06</v>
      </c>
      <c r="AO461" s="55">
        <v>43</v>
      </c>
      <c r="AP461" s="47">
        <v>1.7800000000000002</v>
      </c>
      <c r="AQ461" s="35">
        <v>1</v>
      </c>
      <c r="AR461" s="35">
        <v>0</v>
      </c>
      <c r="AS461" s="35">
        <v>25.02</v>
      </c>
      <c r="AT461" s="55">
        <v>100340</v>
      </c>
    </row>
    <row r="462" spans="1:46" x14ac:dyDescent="0.2">
      <c r="A462" s="47" t="s">
        <v>864</v>
      </c>
      <c r="B462" s="47">
        <f t="shared" si="57"/>
        <v>461</v>
      </c>
      <c r="C462" s="35">
        <v>50</v>
      </c>
      <c r="D462" s="35">
        <f>D461+1</f>
        <v>2016</v>
      </c>
      <c r="E462" s="35" t="s">
        <v>413</v>
      </c>
      <c r="F462" s="35" t="s">
        <v>140</v>
      </c>
      <c r="G462" s="35">
        <v>103100</v>
      </c>
      <c r="H462" s="35">
        <v>2000</v>
      </c>
      <c r="I462" s="35">
        <v>16</v>
      </c>
      <c r="J462" s="35" t="s">
        <v>390</v>
      </c>
      <c r="K462" s="35">
        <v>2016</v>
      </c>
      <c r="L462" s="35" t="s">
        <v>447</v>
      </c>
      <c r="M462" s="35" t="s">
        <v>16</v>
      </c>
      <c r="N462" s="35" t="s">
        <v>27</v>
      </c>
      <c r="O462" s="35">
        <v>0</v>
      </c>
      <c r="P462" s="55">
        <v>1</v>
      </c>
      <c r="Q462" s="53">
        <v>56771468</v>
      </c>
      <c r="R462" s="75">
        <v>3654334</v>
      </c>
      <c r="S462" s="75">
        <v>1120430</v>
      </c>
      <c r="T462" s="75">
        <v>2358120</v>
      </c>
      <c r="U462" s="75">
        <v>10161407</v>
      </c>
      <c r="V462" s="75">
        <v>2165539</v>
      </c>
      <c r="W462" s="54">
        <v>2416644</v>
      </c>
      <c r="X462" s="53">
        <v>36903304</v>
      </c>
      <c r="Y462" s="75">
        <v>10964102</v>
      </c>
      <c r="Z462" s="75">
        <v>-1939451</v>
      </c>
      <c r="AA462" s="75">
        <v>9775476</v>
      </c>
      <c r="AB462" s="75">
        <v>26148761</v>
      </c>
      <c r="AC462" s="75">
        <v>15340030</v>
      </c>
      <c r="AD462" s="75">
        <v>0</v>
      </c>
      <c r="AE462" s="75">
        <v>3526032</v>
      </c>
      <c r="AF462" s="75">
        <v>1188150</v>
      </c>
      <c r="AG462" s="75">
        <v>18272829</v>
      </c>
      <c r="AH462" s="75">
        <v>0</v>
      </c>
      <c r="AI462" s="54">
        <v>7875932</v>
      </c>
      <c r="AJ462" s="47">
        <v>6.4</v>
      </c>
      <c r="AK462" s="35">
        <v>4.13</v>
      </c>
      <c r="AL462" s="35">
        <v>6.39</v>
      </c>
      <c r="AM462" s="35">
        <v>10.219999999999999</v>
      </c>
      <c r="AN462" s="35">
        <v>0.14000000000000001</v>
      </c>
      <c r="AO462" s="55">
        <v>70</v>
      </c>
      <c r="AP462" s="47">
        <v>1.43</v>
      </c>
      <c r="AQ462" s="35">
        <v>1</v>
      </c>
      <c r="AR462" s="35">
        <v>0</v>
      </c>
      <c r="AS462" s="35">
        <v>11.870000000000001</v>
      </c>
      <c r="AT462" s="55">
        <v>145160</v>
      </c>
    </row>
    <row r="463" spans="1:46" x14ac:dyDescent="0.2">
      <c r="A463" s="47" t="s">
        <v>865</v>
      </c>
      <c r="B463" s="47">
        <f t="shared" si="57"/>
        <v>462</v>
      </c>
      <c r="C463" s="35">
        <v>50</v>
      </c>
      <c r="D463" s="35">
        <f t="shared" ref="D463:D470" si="59">D462+1</f>
        <v>2017</v>
      </c>
      <c r="E463" s="35" t="s">
        <v>413</v>
      </c>
      <c r="F463" s="35" t="s">
        <v>140</v>
      </c>
      <c r="G463" s="35">
        <v>103100</v>
      </c>
      <c r="H463" s="35">
        <v>2000</v>
      </c>
      <c r="I463" s="35">
        <v>17</v>
      </c>
      <c r="J463" s="35" t="s">
        <v>390</v>
      </c>
      <c r="K463" s="35">
        <v>2016</v>
      </c>
      <c r="L463" s="35" t="s">
        <v>447</v>
      </c>
      <c r="M463" s="35" t="s">
        <v>16</v>
      </c>
      <c r="N463" s="35" t="s">
        <v>27</v>
      </c>
      <c r="O463" s="35">
        <v>1</v>
      </c>
      <c r="P463" s="55">
        <v>1</v>
      </c>
      <c r="Q463" s="53">
        <v>56662664</v>
      </c>
      <c r="R463" s="75">
        <v>4391320</v>
      </c>
      <c r="S463" s="75">
        <v>1143293</v>
      </c>
      <c r="T463" s="75">
        <v>2697950</v>
      </c>
      <c r="U463" s="75">
        <v>10659658</v>
      </c>
      <c r="V463" s="75">
        <v>1821897</v>
      </c>
      <c r="W463" s="54">
        <v>2836663</v>
      </c>
      <c r="X463" s="53">
        <v>66947123</v>
      </c>
      <c r="Y463" s="75">
        <v>18393293</v>
      </c>
      <c r="Z463" s="75">
        <v>9357575</v>
      </c>
      <c r="AA463" s="75">
        <v>31221177</v>
      </c>
      <c r="AB463" s="75">
        <v>34646780</v>
      </c>
      <c r="AC463" s="75">
        <v>14385330</v>
      </c>
      <c r="AD463" s="75">
        <v>0</v>
      </c>
      <c r="AE463" s="75">
        <v>8553087</v>
      </c>
      <c r="AF463" s="75">
        <v>1146096</v>
      </c>
      <c r="AG463" s="75">
        <v>28732873</v>
      </c>
      <c r="AH463" s="75">
        <v>13058483</v>
      </c>
      <c r="AI463" s="54">
        <v>5913907</v>
      </c>
      <c r="AJ463" s="47">
        <v>7.67</v>
      </c>
      <c r="AK463" s="35">
        <v>4.71</v>
      </c>
      <c r="AL463" s="35">
        <v>4.03</v>
      </c>
      <c r="AM463" s="35">
        <v>6.22</v>
      </c>
      <c r="AN463" s="35">
        <v>0.97</v>
      </c>
      <c r="AO463" s="55">
        <v>99</v>
      </c>
      <c r="AP463" s="47">
        <v>1.21</v>
      </c>
      <c r="AQ463" s="35">
        <v>0.69000000000000006</v>
      </c>
      <c r="AR463" s="35">
        <v>0.31000000000000005</v>
      </c>
      <c r="AS463" s="35">
        <v>1.82</v>
      </c>
      <c r="AT463" s="55">
        <v>107670</v>
      </c>
    </row>
    <row r="464" spans="1:46" x14ac:dyDescent="0.2">
      <c r="A464" s="47" t="s">
        <v>866</v>
      </c>
      <c r="B464" s="47">
        <f t="shared" si="57"/>
        <v>463</v>
      </c>
      <c r="C464" s="35">
        <v>50</v>
      </c>
      <c r="D464" s="35">
        <f t="shared" si="59"/>
        <v>2018</v>
      </c>
      <c r="E464" s="35" t="s">
        <v>413</v>
      </c>
      <c r="F464" s="35" t="s">
        <v>140</v>
      </c>
      <c r="G464" s="35">
        <v>103100</v>
      </c>
      <c r="H464" s="35">
        <v>2000</v>
      </c>
      <c r="I464" s="35">
        <v>18</v>
      </c>
      <c r="J464" s="35" t="s">
        <v>390</v>
      </c>
      <c r="K464" s="35">
        <v>2016</v>
      </c>
      <c r="L464" s="35" t="s">
        <v>447</v>
      </c>
      <c r="M464" s="35" t="s">
        <v>16</v>
      </c>
      <c r="N464" s="35" t="s">
        <v>27</v>
      </c>
      <c r="O464" s="35">
        <v>2</v>
      </c>
      <c r="P464" s="55">
        <v>1</v>
      </c>
      <c r="Q464" s="53">
        <v>56244578</v>
      </c>
      <c r="R464" s="75">
        <v>-5265063</v>
      </c>
      <c r="S464" s="75">
        <v>-11855442</v>
      </c>
      <c r="T464" s="75">
        <v>-13054723</v>
      </c>
      <c r="U464" s="75">
        <v>1538813</v>
      </c>
      <c r="V464" s="75">
        <v>-14248186</v>
      </c>
      <c r="W464" s="54">
        <v>-4065782</v>
      </c>
      <c r="X464" s="53">
        <v>58993519</v>
      </c>
      <c r="Y464" s="75">
        <v>6537851</v>
      </c>
      <c r="Z464" s="75">
        <v>16988410</v>
      </c>
      <c r="AA464" s="75">
        <v>26185712</v>
      </c>
      <c r="AB464" s="75">
        <v>31544542</v>
      </c>
      <c r="AC464" s="75">
        <v>17772574</v>
      </c>
      <c r="AD464" s="75">
        <v>0</v>
      </c>
      <c r="AE464" s="75">
        <v>1770649</v>
      </c>
      <c r="AF464" s="75">
        <v>1379142</v>
      </c>
      <c r="AG464" s="75">
        <v>31732005</v>
      </c>
      <c r="AH464" s="75">
        <v>12577034</v>
      </c>
      <c r="AI464" s="54">
        <v>-187463</v>
      </c>
      <c r="AJ464" s="47">
        <v>-9.3000000000000007</v>
      </c>
      <c r="AK464" s="35">
        <v>-23.06</v>
      </c>
      <c r="AL464" s="35">
        <v>-22.130000000000003</v>
      </c>
      <c r="AM464" s="35"/>
      <c r="AN464" s="35">
        <v>2.8699999999999997</v>
      </c>
      <c r="AO464" s="55">
        <v>105</v>
      </c>
      <c r="AP464" s="47">
        <v>0.99</v>
      </c>
      <c r="AQ464" s="35">
        <v>0.72000000000000008</v>
      </c>
      <c r="AR464" s="35">
        <v>0.28000000000000003</v>
      </c>
      <c r="AS464" s="35">
        <v>1.7900000000000003</v>
      </c>
      <c r="AT464" s="55">
        <v>14660</v>
      </c>
    </row>
    <row r="465" spans="1:46" x14ac:dyDescent="0.2">
      <c r="A465" s="47" t="s">
        <v>867</v>
      </c>
      <c r="B465" s="47">
        <f t="shared" si="57"/>
        <v>464</v>
      </c>
      <c r="C465" s="35">
        <v>50</v>
      </c>
      <c r="D465" s="35">
        <f t="shared" si="59"/>
        <v>2019</v>
      </c>
      <c r="E465" s="35" t="s">
        <v>413</v>
      </c>
      <c r="F465" s="35" t="s">
        <v>140</v>
      </c>
      <c r="G465" s="35">
        <v>103100</v>
      </c>
      <c r="H465" s="35">
        <v>2000</v>
      </c>
      <c r="I465" s="35">
        <v>19</v>
      </c>
      <c r="J465" s="35" t="s">
        <v>390</v>
      </c>
      <c r="K465" s="35">
        <v>2016</v>
      </c>
      <c r="L465" s="35" t="s">
        <v>447</v>
      </c>
      <c r="M465" s="35" t="s">
        <v>16</v>
      </c>
      <c r="N465" s="35" t="s">
        <v>27</v>
      </c>
      <c r="O465" s="35">
        <v>3</v>
      </c>
      <c r="P465" s="55">
        <v>1</v>
      </c>
      <c r="Q465" s="53">
        <v>23166880</v>
      </c>
      <c r="R465" s="75">
        <v>956897</v>
      </c>
      <c r="S465" s="75">
        <v>-944186</v>
      </c>
      <c r="T465" s="75">
        <v>-648837</v>
      </c>
      <c r="U465" s="75">
        <v>4373702</v>
      </c>
      <c r="V465" s="75">
        <v>-1126402</v>
      </c>
      <c r="W465" s="54">
        <v>661548</v>
      </c>
      <c r="X465" s="53">
        <v>40171825</v>
      </c>
      <c r="Y465" s="75">
        <v>3849444</v>
      </c>
      <c r="Z465" s="75">
        <v>13288924</v>
      </c>
      <c r="AA465" s="75">
        <v>16683649</v>
      </c>
      <c r="AB465" s="75">
        <v>22919683</v>
      </c>
      <c r="AC465" s="75">
        <v>16770688</v>
      </c>
      <c r="AD465" s="75">
        <v>0</v>
      </c>
      <c r="AE465" s="75">
        <v>1726664</v>
      </c>
      <c r="AF465" s="75">
        <v>940267</v>
      </c>
      <c r="AG465" s="75">
        <v>21096809</v>
      </c>
      <c r="AH465" s="75">
        <v>9670125</v>
      </c>
      <c r="AI465" s="54">
        <v>1822874</v>
      </c>
      <c r="AJ465" s="47">
        <v>3.9899999999999998</v>
      </c>
      <c r="AK465" s="35">
        <v>-2.71</v>
      </c>
      <c r="AL465" s="35">
        <v>-1.62</v>
      </c>
      <c r="AM465" s="35">
        <v>-24.53</v>
      </c>
      <c r="AN465" s="35">
        <v>3.9</v>
      </c>
      <c r="AO465" s="55">
        <v>97</v>
      </c>
      <c r="AP465" s="47">
        <v>1.0900000000000001</v>
      </c>
      <c r="AQ465" s="35">
        <v>0.69000000000000006</v>
      </c>
      <c r="AR465" s="35">
        <v>0.31000000000000005</v>
      </c>
      <c r="AS465" s="35">
        <v>12.239999999999998</v>
      </c>
      <c r="AT465" s="55">
        <v>45090</v>
      </c>
    </row>
    <row r="466" spans="1:46" x14ac:dyDescent="0.2">
      <c r="A466" s="47" t="s">
        <v>868</v>
      </c>
      <c r="B466" s="47">
        <f t="shared" si="57"/>
        <v>465</v>
      </c>
      <c r="C466" s="35">
        <v>50</v>
      </c>
      <c r="D466" s="35">
        <f t="shared" si="59"/>
        <v>2020</v>
      </c>
      <c r="E466" s="35" t="s">
        <v>413</v>
      </c>
      <c r="F466" s="35" t="s">
        <v>140</v>
      </c>
      <c r="G466" s="35">
        <v>103100</v>
      </c>
      <c r="H466" s="35">
        <v>2000</v>
      </c>
      <c r="I466" s="35">
        <v>20</v>
      </c>
      <c r="J466" s="35" t="s">
        <v>390</v>
      </c>
      <c r="K466" s="35">
        <v>2016</v>
      </c>
      <c r="L466" s="35" t="s">
        <v>447</v>
      </c>
      <c r="M466" s="35" t="s">
        <v>16</v>
      </c>
      <c r="N466" s="35" t="s">
        <v>27</v>
      </c>
      <c r="O466" s="35">
        <v>4</v>
      </c>
      <c r="P466" s="55">
        <v>1</v>
      </c>
      <c r="Q466" s="53">
        <v>48751999</v>
      </c>
      <c r="R466" s="75">
        <v>2741550</v>
      </c>
      <c r="S466" s="75">
        <v>411949</v>
      </c>
      <c r="T466" s="75">
        <v>1098893</v>
      </c>
      <c r="U466" s="75">
        <v>9725383</v>
      </c>
      <c r="V466" s="75">
        <v>484342</v>
      </c>
      <c r="W466" s="54">
        <v>2054606</v>
      </c>
      <c r="X466" s="53">
        <v>36090083</v>
      </c>
      <c r="Y466" s="75">
        <v>4265850</v>
      </c>
      <c r="Z466" s="75">
        <v>11878681</v>
      </c>
      <c r="AA466" s="75">
        <v>15808144</v>
      </c>
      <c r="AB466" s="75">
        <v>19896278</v>
      </c>
      <c r="AC466" s="75">
        <v>15623814</v>
      </c>
      <c r="AD466" s="75">
        <v>0</v>
      </c>
      <c r="AE466" s="75">
        <v>397809</v>
      </c>
      <c r="AF466" s="75">
        <v>829351</v>
      </c>
      <c r="AG466" s="75">
        <v>18216052</v>
      </c>
      <c r="AH466" s="75">
        <v>8228775</v>
      </c>
      <c r="AI466" s="54">
        <v>1680226</v>
      </c>
      <c r="AJ466" s="47">
        <v>5.53</v>
      </c>
      <c r="AK466" s="35">
        <v>2.2200000000000002</v>
      </c>
      <c r="AL466" s="35">
        <v>3.04</v>
      </c>
      <c r="AM466" s="35">
        <v>9.66</v>
      </c>
      <c r="AN466" s="35">
        <v>2.88</v>
      </c>
      <c r="AO466" s="55">
        <v>94</v>
      </c>
      <c r="AP466" s="47">
        <v>1.0900000000000001</v>
      </c>
      <c r="AQ466" s="35">
        <v>0.69000000000000006</v>
      </c>
      <c r="AR466" s="35">
        <v>0.31000000000000005</v>
      </c>
      <c r="AS466" s="35">
        <v>4.9700000000000006</v>
      </c>
      <c r="AT466" s="55">
        <v>103460</v>
      </c>
    </row>
    <row r="467" spans="1:46" x14ac:dyDescent="0.2">
      <c r="A467" s="47" t="s">
        <v>869</v>
      </c>
      <c r="B467" s="47">
        <f t="shared" si="57"/>
        <v>466</v>
      </c>
      <c r="C467" s="35">
        <v>50</v>
      </c>
      <c r="D467" s="35">
        <f t="shared" si="59"/>
        <v>2021</v>
      </c>
      <c r="E467" s="35" t="s">
        <v>413</v>
      </c>
      <c r="F467" s="35" t="s">
        <v>140</v>
      </c>
      <c r="G467" s="35">
        <v>103100</v>
      </c>
      <c r="H467" s="35">
        <v>2000</v>
      </c>
      <c r="I467" s="35">
        <v>21</v>
      </c>
      <c r="J467" s="35" t="s">
        <v>390</v>
      </c>
      <c r="K467" s="35">
        <v>2016</v>
      </c>
      <c r="L467" s="35" t="s">
        <v>447</v>
      </c>
      <c r="M467" s="35" t="s">
        <v>16</v>
      </c>
      <c r="N467" s="35" t="s">
        <v>27</v>
      </c>
      <c r="O467" s="35">
        <v>5</v>
      </c>
      <c r="P467" s="55">
        <v>1</v>
      </c>
      <c r="Q467" s="53">
        <v>52148749</v>
      </c>
      <c r="R467" s="75">
        <v>4029547</v>
      </c>
      <c r="S467" s="75">
        <v>903599</v>
      </c>
      <c r="T467" s="75">
        <v>2493854</v>
      </c>
      <c r="U467" s="75">
        <v>11249587</v>
      </c>
      <c r="V467" s="75">
        <v>1329168</v>
      </c>
      <c r="W467" s="54">
        <v>2439292</v>
      </c>
      <c r="X467" s="53">
        <v>37162172</v>
      </c>
      <c r="Y467" s="75">
        <v>5169449</v>
      </c>
      <c r="Z467" s="75">
        <v>10359010</v>
      </c>
      <c r="AA467" s="75">
        <v>18146270</v>
      </c>
      <c r="AB467" s="75">
        <v>18629143</v>
      </c>
      <c r="AC467" s="75">
        <v>10411884</v>
      </c>
      <c r="AD467" s="75">
        <v>0</v>
      </c>
      <c r="AE467" s="75">
        <v>3664823</v>
      </c>
      <c r="AF467" s="75">
        <v>730907</v>
      </c>
      <c r="AG467" s="75">
        <v>14378295</v>
      </c>
      <c r="AH467" s="75">
        <v>14041377</v>
      </c>
      <c r="AI467" s="54">
        <v>4250848</v>
      </c>
      <c r="AJ467" s="47">
        <v>7.6099999999999994</v>
      </c>
      <c r="AK467" s="35">
        <v>4.71</v>
      </c>
      <c r="AL467" s="35">
        <v>6.71</v>
      </c>
      <c r="AM467" s="35">
        <v>17.479999999999997</v>
      </c>
      <c r="AN467" s="35">
        <v>2.71</v>
      </c>
      <c r="AO467" s="55">
        <v>93</v>
      </c>
      <c r="AP467" s="47">
        <v>1.3</v>
      </c>
      <c r="AQ467" s="35">
        <v>0.51</v>
      </c>
      <c r="AR467" s="35">
        <v>0.49</v>
      </c>
      <c r="AS467" s="35">
        <v>-5.17</v>
      </c>
      <c r="AT467" s="55">
        <v>120960</v>
      </c>
    </row>
    <row r="468" spans="1:46" x14ac:dyDescent="0.2">
      <c r="A468" s="47" t="s">
        <v>870</v>
      </c>
      <c r="B468" s="47">
        <f t="shared" si="57"/>
        <v>467</v>
      </c>
      <c r="C468" s="35">
        <v>50</v>
      </c>
      <c r="D468" s="35">
        <f t="shared" si="59"/>
        <v>2022</v>
      </c>
      <c r="E468" s="35" t="s">
        <v>413</v>
      </c>
      <c r="F468" s="35" t="s">
        <v>140</v>
      </c>
      <c r="G468" s="35">
        <v>103100</v>
      </c>
      <c r="H468" s="35">
        <v>2000</v>
      </c>
      <c r="I468" s="35">
        <v>22</v>
      </c>
      <c r="J468" s="35" t="s">
        <v>390</v>
      </c>
      <c r="K468" s="35">
        <v>2016</v>
      </c>
      <c r="L468" s="35" t="s">
        <v>447</v>
      </c>
      <c r="M468" s="35" t="s">
        <v>16</v>
      </c>
      <c r="N468" s="35" t="s">
        <v>27</v>
      </c>
      <c r="O468" s="35">
        <v>6</v>
      </c>
      <c r="P468" s="55">
        <v>1</v>
      </c>
      <c r="Q468" s="53">
        <v>66821267</v>
      </c>
      <c r="R468" s="75">
        <v>6119750</v>
      </c>
      <c r="S468" s="75">
        <v>1627118</v>
      </c>
      <c r="T468" s="75">
        <v>3541163</v>
      </c>
      <c r="U468" s="75">
        <v>14239033</v>
      </c>
      <c r="V468" s="75">
        <v>2575790</v>
      </c>
      <c r="W468" s="54">
        <v>4205705</v>
      </c>
      <c r="X468" s="53">
        <v>52943064</v>
      </c>
      <c r="Y468" s="75">
        <v>6796567</v>
      </c>
      <c r="Z468" s="75">
        <v>12179553</v>
      </c>
      <c r="AA468" s="75">
        <v>23077658</v>
      </c>
      <c r="AB468" s="75">
        <v>29274729</v>
      </c>
      <c r="AC468" s="75">
        <v>20282090</v>
      </c>
      <c r="AD468" s="75">
        <v>0</v>
      </c>
      <c r="AE468" s="75">
        <v>3820816</v>
      </c>
      <c r="AF468" s="75">
        <v>761466</v>
      </c>
      <c r="AG468" s="75">
        <v>22436599</v>
      </c>
      <c r="AH468" s="75">
        <v>14041377</v>
      </c>
      <c r="AI468" s="54">
        <v>6838130</v>
      </c>
      <c r="AJ468" s="47">
        <v>9</v>
      </c>
      <c r="AK468" s="35">
        <v>5.21</v>
      </c>
      <c r="AL468" s="35">
        <v>6.6899999999999995</v>
      </c>
      <c r="AM468" s="35">
        <v>23.939999999999998</v>
      </c>
      <c r="AN468" s="35">
        <v>2.3499999999999996</v>
      </c>
      <c r="AO468" s="55">
        <v>91</v>
      </c>
      <c r="AP468" s="47">
        <v>1.3</v>
      </c>
      <c r="AQ468" s="35">
        <v>0.62000000000000011</v>
      </c>
      <c r="AR468" s="35">
        <v>0.38000000000000006</v>
      </c>
      <c r="AS468" s="35">
        <v>-5.6</v>
      </c>
      <c r="AT468" s="55">
        <v>156470</v>
      </c>
    </row>
    <row r="469" spans="1:46" x14ac:dyDescent="0.2">
      <c r="A469" s="47" t="s">
        <v>871</v>
      </c>
      <c r="B469" s="47">
        <f t="shared" si="57"/>
        <v>468</v>
      </c>
      <c r="C469" s="35">
        <v>50</v>
      </c>
      <c r="D469" s="35">
        <f t="shared" si="59"/>
        <v>2023</v>
      </c>
      <c r="E469" s="35" t="s">
        <v>413</v>
      </c>
      <c r="F469" s="35" t="s">
        <v>140</v>
      </c>
      <c r="G469" s="35">
        <v>103100</v>
      </c>
      <c r="H469" s="35">
        <v>2000</v>
      </c>
      <c r="I469" s="35">
        <v>23</v>
      </c>
      <c r="J469" s="35" t="s">
        <v>390</v>
      </c>
      <c r="K469" s="35">
        <v>2016</v>
      </c>
      <c r="L469" s="35" t="s">
        <v>447</v>
      </c>
      <c r="M469" s="35" t="s">
        <v>16</v>
      </c>
      <c r="N469" s="35" t="s">
        <v>27</v>
      </c>
      <c r="O469" s="35">
        <v>7</v>
      </c>
      <c r="P469" s="55">
        <v>1</v>
      </c>
      <c r="Q469" s="53">
        <v>83059009</v>
      </c>
      <c r="R469" s="75">
        <v>11155799</v>
      </c>
      <c r="S469" s="75">
        <v>4278542</v>
      </c>
      <c r="T469" s="75">
        <v>8351727</v>
      </c>
      <c r="U469" s="75">
        <v>19858469</v>
      </c>
      <c r="V469" s="75">
        <v>6719768</v>
      </c>
      <c r="W469" s="54">
        <v>7082614</v>
      </c>
      <c r="X469" s="53">
        <v>52431094</v>
      </c>
      <c r="Y469" s="75">
        <v>11075110</v>
      </c>
      <c r="Z469" s="75">
        <v>11115983</v>
      </c>
      <c r="AA469" s="75">
        <v>22082530</v>
      </c>
      <c r="AB469" s="75">
        <v>29709734</v>
      </c>
      <c r="AC469" s="75">
        <v>18854823</v>
      </c>
      <c r="AD469" s="75">
        <v>0</v>
      </c>
      <c r="AE469" s="75">
        <v>4634436</v>
      </c>
      <c r="AF469" s="75">
        <v>616971</v>
      </c>
      <c r="AG469" s="75">
        <v>21156802</v>
      </c>
      <c r="AH469" s="75">
        <v>11250000</v>
      </c>
      <c r="AI469" s="54">
        <v>8552932</v>
      </c>
      <c r="AJ469" s="47">
        <v>13.12</v>
      </c>
      <c r="AK469" s="35">
        <v>9.82</v>
      </c>
      <c r="AL469" s="35">
        <v>15.93</v>
      </c>
      <c r="AM469" s="35">
        <v>38.630000000000003</v>
      </c>
      <c r="AN469" s="35">
        <v>1.42</v>
      </c>
      <c r="AO469" s="55">
        <v>89</v>
      </c>
      <c r="AP469" s="47">
        <v>1.4</v>
      </c>
      <c r="AQ469" s="35">
        <v>0.65000000000000013</v>
      </c>
      <c r="AR469" s="35">
        <v>0.35000000000000003</v>
      </c>
      <c r="AS469" s="35">
        <v>5.81</v>
      </c>
      <c r="AT469" s="55">
        <v>223130</v>
      </c>
    </row>
    <row r="470" spans="1:46" x14ac:dyDescent="0.2">
      <c r="A470" s="56" t="s">
        <v>872</v>
      </c>
      <c r="B470" s="56">
        <f t="shared" si="57"/>
        <v>469</v>
      </c>
      <c r="C470" s="45">
        <v>50</v>
      </c>
      <c r="D470" s="45">
        <f t="shared" si="59"/>
        <v>2024</v>
      </c>
      <c r="E470" s="45" t="s">
        <v>413</v>
      </c>
      <c r="F470" s="45" t="s">
        <v>140</v>
      </c>
      <c r="G470" s="45">
        <v>103100</v>
      </c>
      <c r="H470" s="45">
        <v>2000</v>
      </c>
      <c r="I470" s="45">
        <v>24</v>
      </c>
      <c r="J470" s="45" t="s">
        <v>390</v>
      </c>
      <c r="K470" s="45">
        <v>2016</v>
      </c>
      <c r="L470" s="45" t="s">
        <v>447</v>
      </c>
      <c r="M470" s="45" t="s">
        <v>16</v>
      </c>
      <c r="N470" s="45" t="s">
        <v>27</v>
      </c>
      <c r="O470" s="45">
        <v>8</v>
      </c>
      <c r="P470" s="60">
        <v>1</v>
      </c>
      <c r="Q470" s="57">
        <v>83372782</v>
      </c>
      <c r="R470" s="58">
        <v>10885785</v>
      </c>
      <c r="S470" s="58">
        <v>4152552</v>
      </c>
      <c r="T470" s="58">
        <v>7450126</v>
      </c>
      <c r="U470" s="58">
        <v>20297937</v>
      </c>
      <c r="V470" s="58">
        <v>6093668</v>
      </c>
      <c r="W470" s="59">
        <v>7588211</v>
      </c>
      <c r="X470" s="57">
        <v>48142159</v>
      </c>
      <c r="Y470" s="58">
        <v>15227661</v>
      </c>
      <c r="Z470" s="58">
        <v>3765295</v>
      </c>
      <c r="AA470" s="58">
        <v>20687323</v>
      </c>
      <c r="AB470" s="58">
        <v>26937769</v>
      </c>
      <c r="AC470" s="58">
        <v>16067342</v>
      </c>
      <c r="AD470" s="58">
        <v>0</v>
      </c>
      <c r="AE470" s="58">
        <v>4985174</v>
      </c>
      <c r="AF470" s="58">
        <v>672166</v>
      </c>
      <c r="AG470" s="58">
        <v>18925330</v>
      </c>
      <c r="AH470" s="58">
        <v>5250000</v>
      </c>
      <c r="AI470" s="59">
        <v>8012439</v>
      </c>
      <c r="AJ470" s="56">
        <v>12.79</v>
      </c>
      <c r="AK470" s="45">
        <v>8.75</v>
      </c>
      <c r="AL470" s="45">
        <v>15.48</v>
      </c>
      <c r="AM470" s="45">
        <v>27.27</v>
      </c>
      <c r="AN470" s="45">
        <v>0.57000000000000006</v>
      </c>
      <c r="AO470" s="60">
        <v>9</v>
      </c>
      <c r="AP470" s="56">
        <v>1.42</v>
      </c>
      <c r="AQ470" s="45">
        <v>0.78</v>
      </c>
      <c r="AR470" s="45">
        <v>0.22</v>
      </c>
      <c r="AS470" s="45">
        <v>6.51</v>
      </c>
      <c r="AT470" s="60"/>
    </row>
    <row r="471" spans="1:46" x14ac:dyDescent="0.2">
      <c r="A471" s="47" t="s">
        <v>873</v>
      </c>
      <c r="B471" s="47">
        <f t="shared" si="57"/>
        <v>470</v>
      </c>
      <c r="C471" s="35">
        <v>51</v>
      </c>
      <c r="D471" s="35">
        <v>2014</v>
      </c>
      <c r="E471" s="35" t="s">
        <v>488</v>
      </c>
      <c r="F471" s="35" t="s">
        <v>140</v>
      </c>
      <c r="G471" s="35">
        <v>101000</v>
      </c>
      <c r="H471" s="35">
        <v>2005</v>
      </c>
      <c r="I471" s="35">
        <v>9</v>
      </c>
      <c r="J471" s="35" t="s">
        <v>511</v>
      </c>
      <c r="K471" s="35">
        <v>2016</v>
      </c>
      <c r="L471" s="35">
        <v>2021</v>
      </c>
      <c r="M471" s="35" t="s">
        <v>16</v>
      </c>
      <c r="N471" s="35" t="s">
        <v>27</v>
      </c>
      <c r="O471" s="35">
        <v>0</v>
      </c>
      <c r="P471" s="55">
        <v>0</v>
      </c>
      <c r="Q471" s="53">
        <v>26577038</v>
      </c>
      <c r="R471" s="75">
        <v>1894719</v>
      </c>
      <c r="S471" s="75">
        <v>81300</v>
      </c>
      <c r="T471" s="75">
        <v>1170366</v>
      </c>
      <c r="U471" s="75">
        <v>4681474</v>
      </c>
      <c r="V471" s="75">
        <v>323504</v>
      </c>
      <c r="W471" s="54">
        <v>805653</v>
      </c>
      <c r="X471" s="53">
        <v>36802829</v>
      </c>
      <c r="Y471" s="75">
        <v>6002515</v>
      </c>
      <c r="Z471" s="75">
        <v>12796513</v>
      </c>
      <c r="AA471" s="75">
        <v>15961369</v>
      </c>
      <c r="AB471" s="75">
        <v>20812825</v>
      </c>
      <c r="AC471" s="75">
        <v>10556872</v>
      </c>
      <c r="AD471" s="75">
        <v>995912</v>
      </c>
      <c r="AE471" s="75">
        <v>1269252</v>
      </c>
      <c r="AF471" s="75">
        <v>864957</v>
      </c>
      <c r="AG471" s="75">
        <v>21672732</v>
      </c>
      <c r="AH471" s="75">
        <v>6602719</v>
      </c>
      <c r="AI471" s="54">
        <v>-859907</v>
      </c>
      <c r="AJ471" s="47">
        <v>7.08</v>
      </c>
      <c r="AK471" s="35">
        <v>4.37</v>
      </c>
      <c r="AL471" s="35">
        <v>3.18</v>
      </c>
      <c r="AM471" s="35">
        <v>1.35</v>
      </c>
      <c r="AN471" s="35">
        <v>2.34</v>
      </c>
      <c r="AO471" s="55">
        <v>85</v>
      </c>
      <c r="AP471" s="47">
        <v>0.96</v>
      </c>
      <c r="AQ471" s="35">
        <v>0.77</v>
      </c>
      <c r="AR471" s="35">
        <v>0.23</v>
      </c>
      <c r="AS471" s="35">
        <v>19.59</v>
      </c>
      <c r="AT471" s="55">
        <v>55080</v>
      </c>
    </row>
    <row r="472" spans="1:46" x14ac:dyDescent="0.2">
      <c r="A472" s="47" t="s">
        <v>874</v>
      </c>
      <c r="B472" s="47">
        <f t="shared" si="57"/>
        <v>471</v>
      </c>
      <c r="C472" s="35">
        <v>51</v>
      </c>
      <c r="D472" s="35">
        <f>D471+1</f>
        <v>2015</v>
      </c>
      <c r="E472" s="35" t="s">
        <v>488</v>
      </c>
      <c r="F472" s="35" t="s">
        <v>140</v>
      </c>
      <c r="G472" s="35">
        <v>101000</v>
      </c>
      <c r="H472" s="35">
        <v>2005</v>
      </c>
      <c r="I472" s="35">
        <v>10</v>
      </c>
      <c r="J472" s="35" t="s">
        <v>511</v>
      </c>
      <c r="K472" s="35">
        <v>2016</v>
      </c>
      <c r="L472" s="35">
        <v>2021</v>
      </c>
      <c r="M472" s="35" t="s">
        <v>16</v>
      </c>
      <c r="N472" s="35" t="s">
        <v>27</v>
      </c>
      <c r="O472" s="35">
        <v>0</v>
      </c>
      <c r="P472" s="55">
        <v>0</v>
      </c>
      <c r="Q472" s="53">
        <v>26307000</v>
      </c>
      <c r="R472" s="75">
        <v>1633000</v>
      </c>
      <c r="S472" s="75">
        <v>133000</v>
      </c>
      <c r="T472" s="75">
        <v>683000</v>
      </c>
      <c r="U472" s="75">
        <v>4676000</v>
      </c>
      <c r="V472" s="75">
        <v>-47000</v>
      </c>
      <c r="W472" s="54">
        <v>1083000</v>
      </c>
      <c r="X472" s="53">
        <v>37802000</v>
      </c>
      <c r="Y472" s="75">
        <v>4937000</v>
      </c>
      <c r="Z472" s="75">
        <v>14436000</v>
      </c>
      <c r="AA472" s="75">
        <v>17053000</v>
      </c>
      <c r="AB472" s="75">
        <v>20697000</v>
      </c>
      <c r="AC472" s="75">
        <v>11184000</v>
      </c>
      <c r="AD472" s="75">
        <v>327000</v>
      </c>
      <c r="AE472" s="75">
        <v>292000</v>
      </c>
      <c r="AF472" s="75">
        <v>2881000</v>
      </c>
      <c r="AG472" s="75">
        <v>24448000</v>
      </c>
      <c r="AH472" s="75">
        <v>4560000</v>
      </c>
      <c r="AI472" s="54">
        <v>-3751000</v>
      </c>
      <c r="AJ472" s="47">
        <v>6.08</v>
      </c>
      <c r="AK472" s="35">
        <v>2.54</v>
      </c>
      <c r="AL472" s="35">
        <v>1.81</v>
      </c>
      <c r="AM472" s="35">
        <v>2.69</v>
      </c>
      <c r="AN472" s="35">
        <v>2.98</v>
      </c>
      <c r="AO472" s="55">
        <v>87</v>
      </c>
      <c r="AP472" s="47">
        <v>0.85000000000000009</v>
      </c>
      <c r="AQ472" s="35">
        <v>0.84000000000000008</v>
      </c>
      <c r="AR472" s="35">
        <v>0.16</v>
      </c>
      <c r="AS472" s="35">
        <v>24.74</v>
      </c>
      <c r="AT472" s="55">
        <v>53750</v>
      </c>
    </row>
    <row r="473" spans="1:46" x14ac:dyDescent="0.2">
      <c r="A473" s="47" t="s">
        <v>875</v>
      </c>
      <c r="B473" s="47">
        <f t="shared" si="57"/>
        <v>472</v>
      </c>
      <c r="C473" s="35">
        <v>51</v>
      </c>
      <c r="D473" s="35">
        <f t="shared" ref="D473:D480" si="60">D472+1</f>
        <v>2016</v>
      </c>
      <c r="E473" s="35" t="s">
        <v>488</v>
      </c>
      <c r="F473" s="35" t="s">
        <v>140</v>
      </c>
      <c r="G473" s="35">
        <v>101000</v>
      </c>
      <c r="H473" s="35">
        <v>2005</v>
      </c>
      <c r="I473" s="35">
        <v>11</v>
      </c>
      <c r="J473" s="35" t="s">
        <v>511</v>
      </c>
      <c r="K473" s="35">
        <v>2016</v>
      </c>
      <c r="L473" s="35">
        <v>2021</v>
      </c>
      <c r="M473" s="35" t="s">
        <v>16</v>
      </c>
      <c r="N473" s="35" t="s">
        <v>27</v>
      </c>
      <c r="O473" s="35">
        <v>0</v>
      </c>
      <c r="P473" s="55">
        <v>1</v>
      </c>
      <c r="Q473" s="53">
        <v>27096000</v>
      </c>
      <c r="R473" s="75">
        <v>1415000</v>
      </c>
      <c r="S473" s="75">
        <v>-536000</v>
      </c>
      <c r="T473" s="75">
        <v>243000</v>
      </c>
      <c r="U473" s="75">
        <v>4469000</v>
      </c>
      <c r="V473" s="75">
        <v>-487000</v>
      </c>
      <c r="W473" s="54">
        <v>636000</v>
      </c>
      <c r="X473" s="53">
        <v>37745000</v>
      </c>
      <c r="Y473" s="75">
        <v>4400000</v>
      </c>
      <c r="Z473" s="75">
        <v>12452000</v>
      </c>
      <c r="AA473" s="75">
        <v>18232000</v>
      </c>
      <c r="AB473" s="75">
        <v>19299000</v>
      </c>
      <c r="AC473" s="75">
        <v>9378000</v>
      </c>
      <c r="AD473" s="75">
        <v>311000</v>
      </c>
      <c r="AE473" s="75">
        <v>434000</v>
      </c>
      <c r="AF473" s="75">
        <v>2876000</v>
      </c>
      <c r="AG473" s="75">
        <v>23298000</v>
      </c>
      <c r="AH473" s="75">
        <v>5874000</v>
      </c>
      <c r="AI473" s="54">
        <v>-3999000</v>
      </c>
      <c r="AJ473" s="47">
        <v>5.07</v>
      </c>
      <c r="AK473" s="35">
        <v>0.87000000000000011</v>
      </c>
      <c r="AL473" s="35">
        <v>0.64000000000000012</v>
      </c>
      <c r="AM473" s="35">
        <v>-12.18</v>
      </c>
      <c r="AN473" s="35">
        <v>2.9299999999999997</v>
      </c>
      <c r="AO473" s="55">
        <v>80</v>
      </c>
      <c r="AP473" s="47">
        <v>0.83000000000000007</v>
      </c>
      <c r="AQ473" s="35">
        <v>0.8</v>
      </c>
      <c r="AR473" s="35">
        <v>0.2</v>
      </c>
      <c r="AS473" s="35">
        <v>19.05</v>
      </c>
      <c r="AT473" s="55">
        <v>55860</v>
      </c>
    </row>
    <row r="474" spans="1:46" x14ac:dyDescent="0.2">
      <c r="A474" s="47" t="s">
        <v>876</v>
      </c>
      <c r="B474" s="47">
        <f t="shared" si="57"/>
        <v>473</v>
      </c>
      <c r="C474" s="35">
        <v>51</v>
      </c>
      <c r="D474" s="35">
        <f t="shared" si="60"/>
        <v>2017</v>
      </c>
      <c r="E474" s="35" t="s">
        <v>488</v>
      </c>
      <c r="F474" s="35" t="s">
        <v>140</v>
      </c>
      <c r="G474" s="35">
        <v>101000</v>
      </c>
      <c r="H474" s="35">
        <v>2005</v>
      </c>
      <c r="I474" s="35">
        <v>12</v>
      </c>
      <c r="J474" s="35" t="s">
        <v>511</v>
      </c>
      <c r="K474" s="35">
        <v>2016</v>
      </c>
      <c r="L474" s="35">
        <v>2021</v>
      </c>
      <c r="M474" s="35" t="s">
        <v>16</v>
      </c>
      <c r="N474" s="35" t="s">
        <v>27</v>
      </c>
      <c r="O474" s="35">
        <v>1</v>
      </c>
      <c r="P474" s="55">
        <v>1</v>
      </c>
      <c r="Q474" s="53">
        <v>27727000</v>
      </c>
      <c r="R474" s="75">
        <v>1458000</v>
      </c>
      <c r="S474" s="75">
        <v>-266000</v>
      </c>
      <c r="T474" s="75">
        <v>421000</v>
      </c>
      <c r="U474" s="75">
        <v>4352000</v>
      </c>
      <c r="V474" s="75">
        <v>-177000</v>
      </c>
      <c r="W474" s="54">
        <v>771000</v>
      </c>
      <c r="X474" s="53">
        <v>42144000</v>
      </c>
      <c r="Y474" s="75">
        <v>4136000</v>
      </c>
      <c r="Z474" s="75">
        <v>7543000</v>
      </c>
      <c r="AA474" s="75">
        <v>18685000</v>
      </c>
      <c r="AB474" s="75">
        <v>23095000</v>
      </c>
      <c r="AC474" s="75">
        <v>9453000</v>
      </c>
      <c r="AD474" s="75">
        <v>305000</v>
      </c>
      <c r="AE474" s="75">
        <v>4601000</v>
      </c>
      <c r="AF474" s="75">
        <v>3191000</v>
      </c>
      <c r="AG474" s="75">
        <v>25869000</v>
      </c>
      <c r="AH474" s="75">
        <v>7771000</v>
      </c>
      <c r="AI474" s="54">
        <v>-2774000</v>
      </c>
      <c r="AJ474" s="47">
        <v>5.1099999999999994</v>
      </c>
      <c r="AK474" s="35">
        <v>1.48</v>
      </c>
      <c r="AL474" s="35">
        <v>1</v>
      </c>
      <c r="AM474" s="35">
        <v>-6.4300000000000006</v>
      </c>
      <c r="AN474" s="35">
        <v>2.94</v>
      </c>
      <c r="AO474" s="55">
        <v>78</v>
      </c>
      <c r="AP474" s="47">
        <v>0.89</v>
      </c>
      <c r="AQ474" s="35">
        <v>0.77</v>
      </c>
      <c r="AR474" s="35">
        <v>0.23</v>
      </c>
      <c r="AS474" s="35">
        <v>2.02</v>
      </c>
      <c r="AT474" s="55">
        <v>55790</v>
      </c>
    </row>
    <row r="475" spans="1:46" x14ac:dyDescent="0.2">
      <c r="A475" s="47" t="s">
        <v>877</v>
      </c>
      <c r="B475" s="47">
        <f t="shared" si="57"/>
        <v>474</v>
      </c>
      <c r="C475" s="35">
        <v>51</v>
      </c>
      <c r="D475" s="35">
        <f t="shared" si="60"/>
        <v>2018</v>
      </c>
      <c r="E475" s="35" t="s">
        <v>488</v>
      </c>
      <c r="F475" s="35" t="s">
        <v>140</v>
      </c>
      <c r="G475" s="35">
        <v>101000</v>
      </c>
      <c r="H475" s="35">
        <v>2005</v>
      </c>
      <c r="I475" s="35">
        <v>13</v>
      </c>
      <c r="J475" s="35" t="s">
        <v>511</v>
      </c>
      <c r="K475" s="35">
        <v>2016</v>
      </c>
      <c r="L475" s="35">
        <v>2021</v>
      </c>
      <c r="M475" s="35" t="s">
        <v>16</v>
      </c>
      <c r="N475" s="35" t="s">
        <v>27</v>
      </c>
      <c r="O475" s="35">
        <v>2</v>
      </c>
      <c r="P475" s="55">
        <v>1</v>
      </c>
      <c r="Q475" s="53">
        <v>28390000</v>
      </c>
      <c r="R475" s="75">
        <v>1685000</v>
      </c>
      <c r="S475" s="75">
        <v>104000</v>
      </c>
      <c r="T475" s="75">
        <v>640000</v>
      </c>
      <c r="U475" s="75">
        <v>5166000</v>
      </c>
      <c r="V475" s="75">
        <v>132000</v>
      </c>
      <c r="W475" s="54">
        <v>1149000</v>
      </c>
      <c r="X475" s="53">
        <v>41285000</v>
      </c>
      <c r="Y475" s="75">
        <v>4507000</v>
      </c>
      <c r="Z475" s="75">
        <v>9300000</v>
      </c>
      <c r="AA475" s="75">
        <v>19171000</v>
      </c>
      <c r="AB475" s="75">
        <v>21710000</v>
      </c>
      <c r="AC475" s="75">
        <v>10726000</v>
      </c>
      <c r="AD475" s="75">
        <v>314000</v>
      </c>
      <c r="AE475" s="75">
        <v>558000</v>
      </c>
      <c r="AF475" s="75">
        <v>3099000</v>
      </c>
      <c r="AG475" s="75">
        <v>24818000</v>
      </c>
      <c r="AH475" s="75">
        <v>7469000</v>
      </c>
      <c r="AI475" s="54">
        <v>-3108000</v>
      </c>
      <c r="AJ475" s="47">
        <v>5.71</v>
      </c>
      <c r="AK475" s="35">
        <v>2.17</v>
      </c>
      <c r="AL475" s="35">
        <v>1.55</v>
      </c>
      <c r="AM475" s="35">
        <v>2.3099999999999996</v>
      </c>
      <c r="AN475" s="35">
        <v>2.19</v>
      </c>
      <c r="AO475" s="55">
        <v>81</v>
      </c>
      <c r="AP475" s="47">
        <v>0.87000000000000011</v>
      </c>
      <c r="AQ475" s="35">
        <v>0.77</v>
      </c>
      <c r="AR475" s="35">
        <v>0.23</v>
      </c>
      <c r="AS475" s="35">
        <v>7.23</v>
      </c>
      <c r="AT475" s="55">
        <v>63780</v>
      </c>
    </row>
    <row r="476" spans="1:46" x14ac:dyDescent="0.2">
      <c r="A476" s="47" t="s">
        <v>878</v>
      </c>
      <c r="B476" s="47">
        <f t="shared" si="57"/>
        <v>475</v>
      </c>
      <c r="C476" s="35">
        <v>51</v>
      </c>
      <c r="D476" s="35">
        <f t="shared" si="60"/>
        <v>2019</v>
      </c>
      <c r="E476" s="35" t="s">
        <v>488</v>
      </c>
      <c r="F476" s="35" t="s">
        <v>140</v>
      </c>
      <c r="G476" s="35">
        <v>101000</v>
      </c>
      <c r="H476" s="35">
        <v>2005</v>
      </c>
      <c r="I476" s="35">
        <v>14</v>
      </c>
      <c r="J476" s="35" t="s">
        <v>511</v>
      </c>
      <c r="K476" s="35">
        <v>2016</v>
      </c>
      <c r="L476" s="35">
        <v>2021</v>
      </c>
      <c r="M476" s="35" t="s">
        <v>16</v>
      </c>
      <c r="N476" s="35" t="s">
        <v>27</v>
      </c>
      <c r="O476" s="35">
        <v>3</v>
      </c>
      <c r="P476" s="55">
        <v>1</v>
      </c>
      <c r="Q476" s="53">
        <v>28890000</v>
      </c>
      <c r="R476" s="75">
        <v>2100000</v>
      </c>
      <c r="S476" s="75">
        <v>97000</v>
      </c>
      <c r="T476" s="75">
        <v>1000000</v>
      </c>
      <c r="U476" s="75">
        <v>5224000</v>
      </c>
      <c r="V476" s="75">
        <v>171000</v>
      </c>
      <c r="W476" s="54">
        <v>1197000</v>
      </c>
      <c r="X476" s="53">
        <v>38769000</v>
      </c>
      <c r="Y476" s="75">
        <v>4606000</v>
      </c>
      <c r="Z476" s="75">
        <v>7668000</v>
      </c>
      <c r="AA476" s="75">
        <v>18540000</v>
      </c>
      <c r="AB476" s="75">
        <v>19843000</v>
      </c>
      <c r="AC476" s="75">
        <v>8445000</v>
      </c>
      <c r="AD476" s="75">
        <v>323000</v>
      </c>
      <c r="AE476" s="75">
        <v>965000</v>
      </c>
      <c r="AF476" s="75">
        <v>2822000</v>
      </c>
      <c r="AG476" s="75">
        <v>23309000</v>
      </c>
      <c r="AH476" s="75">
        <v>6756000</v>
      </c>
      <c r="AI476" s="54">
        <v>-3466000</v>
      </c>
      <c r="AJ476" s="47">
        <v>7.02</v>
      </c>
      <c r="AK476" s="35">
        <v>3.34</v>
      </c>
      <c r="AL476" s="35">
        <v>2.58</v>
      </c>
      <c r="AM476" s="35">
        <v>2.11</v>
      </c>
      <c r="AN476" s="35">
        <v>1.87</v>
      </c>
      <c r="AO476" s="55">
        <v>81</v>
      </c>
      <c r="AP476" s="47">
        <v>0.85000000000000009</v>
      </c>
      <c r="AQ476" s="35">
        <v>0.78</v>
      </c>
      <c r="AR476" s="35">
        <v>0.22</v>
      </c>
      <c r="AS476" s="35">
        <v>2.42</v>
      </c>
      <c r="AT476" s="55">
        <v>64490</v>
      </c>
    </row>
    <row r="477" spans="1:46" x14ac:dyDescent="0.2">
      <c r="A477" s="47" t="s">
        <v>879</v>
      </c>
      <c r="B477" s="47">
        <f t="shared" si="57"/>
        <v>476</v>
      </c>
      <c r="C477" s="35">
        <v>51</v>
      </c>
      <c r="D477" s="35">
        <f t="shared" si="60"/>
        <v>2020</v>
      </c>
      <c r="E477" s="35" t="s">
        <v>488</v>
      </c>
      <c r="F477" s="35" t="s">
        <v>140</v>
      </c>
      <c r="G477" s="35">
        <v>101000</v>
      </c>
      <c r="H477" s="35">
        <v>2005</v>
      </c>
      <c r="I477" s="35">
        <v>15</v>
      </c>
      <c r="J477" s="35" t="s">
        <v>511</v>
      </c>
      <c r="K477" s="35">
        <v>2016</v>
      </c>
      <c r="L477" s="35">
        <v>2021</v>
      </c>
      <c r="M477" s="35" t="s">
        <v>16</v>
      </c>
      <c r="N477" s="35" t="s">
        <v>27</v>
      </c>
      <c r="O477" s="35">
        <v>4</v>
      </c>
      <c r="P477" s="55">
        <v>1</v>
      </c>
      <c r="Q477" s="53">
        <v>28969000</v>
      </c>
      <c r="R477" s="75">
        <v>766000</v>
      </c>
      <c r="S477" s="75">
        <v>-671000</v>
      </c>
      <c r="T477" s="75">
        <v>-279000</v>
      </c>
      <c r="U477" s="75">
        <v>3857000</v>
      </c>
      <c r="V477" s="75">
        <v>-806000</v>
      </c>
      <c r="W477" s="54">
        <v>374000</v>
      </c>
      <c r="X477" s="53">
        <v>45703000</v>
      </c>
      <c r="Y477" s="75">
        <v>3900000</v>
      </c>
      <c r="Z477" s="75">
        <v>11108000</v>
      </c>
      <c r="AA477" s="75">
        <v>18199000</v>
      </c>
      <c r="AB477" s="75">
        <v>27077000</v>
      </c>
      <c r="AC477" s="75">
        <v>8913000</v>
      </c>
      <c r="AD477" s="75">
        <v>473000</v>
      </c>
      <c r="AE477" s="75">
        <v>2246000</v>
      </c>
      <c r="AF477" s="75">
        <v>2917000</v>
      </c>
      <c r="AG477" s="75">
        <v>26017000</v>
      </c>
      <c r="AH477" s="75">
        <v>11621000</v>
      </c>
      <c r="AI477" s="54">
        <v>1060000</v>
      </c>
      <c r="AJ477" s="47">
        <v>2.57</v>
      </c>
      <c r="AK477" s="35">
        <v>-0.93</v>
      </c>
      <c r="AL477" s="35">
        <v>-0.6100000000000001</v>
      </c>
      <c r="AM477" s="35">
        <v>-17.21</v>
      </c>
      <c r="AN477" s="35">
        <v>3.42</v>
      </c>
      <c r="AO477" s="55">
        <v>81</v>
      </c>
      <c r="AP477" s="47">
        <v>1.04</v>
      </c>
      <c r="AQ477" s="35">
        <v>0.69000000000000006</v>
      </c>
      <c r="AR477" s="35">
        <v>0.31000000000000005</v>
      </c>
      <c r="AS477" s="35">
        <v>9.8500000000000014</v>
      </c>
      <c r="AT477" s="55">
        <v>47620</v>
      </c>
    </row>
    <row r="478" spans="1:46" x14ac:dyDescent="0.2">
      <c r="A478" s="47" t="s">
        <v>880</v>
      </c>
      <c r="B478" s="47">
        <f t="shared" si="57"/>
        <v>477</v>
      </c>
      <c r="C478" s="35">
        <v>51</v>
      </c>
      <c r="D478" s="35">
        <f t="shared" si="60"/>
        <v>2021</v>
      </c>
      <c r="E478" s="35" t="s">
        <v>488</v>
      </c>
      <c r="F478" s="35" t="s">
        <v>140</v>
      </c>
      <c r="G478" s="35">
        <v>101000</v>
      </c>
      <c r="H478" s="35">
        <v>2005</v>
      </c>
      <c r="I478" s="35">
        <v>16</v>
      </c>
      <c r="J478" s="35" t="s">
        <v>511</v>
      </c>
      <c r="K478" s="35">
        <v>2016</v>
      </c>
      <c r="L478" s="35">
        <v>2021</v>
      </c>
      <c r="M478" s="35" t="s">
        <v>16</v>
      </c>
      <c r="N478" s="35" t="s">
        <v>27</v>
      </c>
      <c r="O478" s="35">
        <v>5</v>
      </c>
      <c r="P478" s="55">
        <v>1</v>
      </c>
      <c r="Q478" s="53">
        <v>31463000</v>
      </c>
      <c r="R478" s="75">
        <v>1688000</v>
      </c>
      <c r="S478" s="75">
        <v>1000</v>
      </c>
      <c r="T478" s="75">
        <v>729000</v>
      </c>
      <c r="U478" s="75">
        <v>4898000</v>
      </c>
      <c r="V478" s="75">
        <v>47000</v>
      </c>
      <c r="W478" s="54">
        <v>960000</v>
      </c>
      <c r="X478" s="53">
        <v>42704000</v>
      </c>
      <c r="Y478" s="75">
        <v>3926000</v>
      </c>
      <c r="Z478" s="75">
        <v>14334000</v>
      </c>
      <c r="AA478" s="75">
        <v>18604000</v>
      </c>
      <c r="AB478" s="75">
        <v>23053000</v>
      </c>
      <c r="AC478" s="75">
        <v>7052000</v>
      </c>
      <c r="AD478" s="75">
        <v>460000</v>
      </c>
      <c r="AE478" s="75">
        <v>358000</v>
      </c>
      <c r="AF478" s="75">
        <v>3011000</v>
      </c>
      <c r="AG478" s="75">
        <v>23238000</v>
      </c>
      <c r="AH478" s="75">
        <v>11691000</v>
      </c>
      <c r="AI478" s="54">
        <v>-185000</v>
      </c>
      <c r="AJ478" s="47">
        <v>5.1599999999999993</v>
      </c>
      <c r="AK478" s="35">
        <v>2.23</v>
      </c>
      <c r="AL478" s="35">
        <v>1.7100000000000002</v>
      </c>
      <c r="AM478" s="35">
        <v>0.03</v>
      </c>
      <c r="AN478" s="35">
        <v>3.74</v>
      </c>
      <c r="AO478" s="55">
        <v>83</v>
      </c>
      <c r="AP478" s="47">
        <v>0.99</v>
      </c>
      <c r="AQ478" s="35">
        <v>0.67000000000000015</v>
      </c>
      <c r="AR478" s="35">
        <v>0.33000000000000007</v>
      </c>
      <c r="AS478" s="35">
        <v>10.7</v>
      </c>
      <c r="AT478" s="55">
        <v>59010</v>
      </c>
    </row>
    <row r="479" spans="1:46" x14ac:dyDescent="0.2">
      <c r="A479" s="47" t="s">
        <v>881</v>
      </c>
      <c r="B479" s="47">
        <f t="shared" si="57"/>
        <v>478</v>
      </c>
      <c r="C479" s="35">
        <v>51</v>
      </c>
      <c r="D479" s="35">
        <f t="shared" si="60"/>
        <v>2022</v>
      </c>
      <c r="E479" s="35" t="s">
        <v>488</v>
      </c>
      <c r="F479" s="35" t="s">
        <v>140</v>
      </c>
      <c r="G479" s="35">
        <v>101000</v>
      </c>
      <c r="H479" s="35">
        <v>2005</v>
      </c>
      <c r="I479" s="35">
        <v>17</v>
      </c>
      <c r="J479" s="35" t="s">
        <v>511</v>
      </c>
      <c r="K479" s="35">
        <v>2016</v>
      </c>
      <c r="L479" s="35">
        <v>2021</v>
      </c>
      <c r="M479" s="35" t="s">
        <v>16</v>
      </c>
      <c r="N479" s="35" t="s">
        <v>27</v>
      </c>
      <c r="O479" s="35">
        <v>0</v>
      </c>
      <c r="P479" s="55">
        <v>0</v>
      </c>
      <c r="Q479" s="53">
        <v>26961000</v>
      </c>
      <c r="R479" s="75">
        <v>1788000</v>
      </c>
      <c r="S479" s="75">
        <v>23000</v>
      </c>
      <c r="T479" s="75">
        <v>704000</v>
      </c>
      <c r="U479" s="75">
        <v>4771000</v>
      </c>
      <c r="V479" s="75">
        <v>92000</v>
      </c>
      <c r="W479" s="54">
        <v>1107000</v>
      </c>
      <c r="X479" s="53">
        <v>39193000</v>
      </c>
      <c r="Y479" s="75">
        <v>4312000</v>
      </c>
      <c r="Z479" s="75">
        <v>12416000</v>
      </c>
      <c r="AA479" s="75">
        <v>17201000</v>
      </c>
      <c r="AB479" s="75">
        <v>21168000</v>
      </c>
      <c r="AC479" s="75">
        <v>6773000</v>
      </c>
      <c r="AD479" s="75">
        <v>453000</v>
      </c>
      <c r="AE479" s="75">
        <v>715000</v>
      </c>
      <c r="AF479" s="75">
        <v>2823000</v>
      </c>
      <c r="AG479" s="75">
        <v>23836000</v>
      </c>
      <c r="AH479" s="75">
        <v>7171000</v>
      </c>
      <c r="AI479" s="54">
        <v>-2668000</v>
      </c>
      <c r="AJ479" s="47">
        <v>6.45</v>
      </c>
      <c r="AK479" s="35">
        <v>2.54</v>
      </c>
      <c r="AL479" s="35">
        <v>1.8</v>
      </c>
      <c r="AM479" s="35">
        <v>0.53</v>
      </c>
      <c r="AN479" s="35">
        <v>3.05</v>
      </c>
      <c r="AO479" s="55">
        <v>75</v>
      </c>
      <c r="AP479" s="47">
        <v>0.89</v>
      </c>
      <c r="AQ479" s="35">
        <v>0.77</v>
      </c>
      <c r="AR479" s="35">
        <v>0.23</v>
      </c>
      <c r="AS479" s="35">
        <v>12.43</v>
      </c>
      <c r="AT479" s="55">
        <v>63610</v>
      </c>
    </row>
    <row r="480" spans="1:46" x14ac:dyDescent="0.2">
      <c r="A480" s="56" t="s">
        <v>882</v>
      </c>
      <c r="B480" s="56">
        <f t="shared" si="57"/>
        <v>479</v>
      </c>
      <c r="C480" s="45">
        <v>51</v>
      </c>
      <c r="D480" s="45">
        <f t="shared" si="60"/>
        <v>2023</v>
      </c>
      <c r="E480" s="45" t="s">
        <v>488</v>
      </c>
      <c r="F480" s="45" t="s">
        <v>140</v>
      </c>
      <c r="G480" s="45">
        <v>101000</v>
      </c>
      <c r="H480" s="45">
        <v>2005</v>
      </c>
      <c r="I480" s="45">
        <v>18</v>
      </c>
      <c r="J480" s="45" t="s">
        <v>511</v>
      </c>
      <c r="K480" s="45">
        <v>2016</v>
      </c>
      <c r="L480" s="45">
        <v>2021</v>
      </c>
      <c r="M480" s="45" t="s">
        <v>16</v>
      </c>
      <c r="N480" s="45" t="s">
        <v>27</v>
      </c>
      <c r="O480" s="45">
        <v>0</v>
      </c>
      <c r="P480" s="60">
        <v>0</v>
      </c>
      <c r="Q480" s="57">
        <v>25471000</v>
      </c>
      <c r="R480" s="58">
        <v>-2773000</v>
      </c>
      <c r="S480" s="58">
        <v>-3051000</v>
      </c>
      <c r="T480" s="58">
        <v>-4113000</v>
      </c>
      <c r="U480" s="58">
        <v>-17000</v>
      </c>
      <c r="V480" s="58">
        <v>-3131000</v>
      </c>
      <c r="W480" s="59">
        <v>-1711000</v>
      </c>
      <c r="X480" s="57">
        <v>34422000</v>
      </c>
      <c r="Y480" s="58">
        <v>-4110000</v>
      </c>
      <c r="Z480" s="58">
        <v>12898000</v>
      </c>
      <c r="AA480" s="58">
        <v>18086000</v>
      </c>
      <c r="AB480" s="58">
        <v>15381000</v>
      </c>
      <c r="AC480" s="58">
        <v>5438000</v>
      </c>
      <c r="AD480" s="58">
        <v>221000</v>
      </c>
      <c r="AE480" s="58">
        <v>302000</v>
      </c>
      <c r="AF480" s="58">
        <v>2623000</v>
      </c>
      <c r="AG480" s="58">
        <v>24404000</v>
      </c>
      <c r="AH480" s="58">
        <v>10484000</v>
      </c>
      <c r="AI480" s="59">
        <v>-9023000</v>
      </c>
      <c r="AJ480" s="56">
        <v>-10.69</v>
      </c>
      <c r="AK480" s="45">
        <v>-15.850000000000001</v>
      </c>
      <c r="AL480" s="45">
        <v>-11.950000000000001</v>
      </c>
      <c r="AM480" s="45"/>
      <c r="AN480" s="45">
        <v>-3.21</v>
      </c>
      <c r="AO480" s="60">
        <v>68</v>
      </c>
      <c r="AP480" s="56">
        <v>0.63000000000000012</v>
      </c>
      <c r="AQ480" s="45">
        <v>0.70000000000000007</v>
      </c>
      <c r="AR480" s="45">
        <v>0.30000000000000004</v>
      </c>
      <c r="AS480" s="45">
        <v>-21.14</v>
      </c>
      <c r="AT480" s="60">
        <v>-250</v>
      </c>
    </row>
    <row r="481" spans="1:46" x14ac:dyDescent="0.2">
      <c r="A481" s="47" t="s">
        <v>883</v>
      </c>
      <c r="B481" s="47">
        <f t="shared" si="57"/>
        <v>480</v>
      </c>
      <c r="C481" s="35">
        <v>52</v>
      </c>
      <c r="D481" s="35">
        <v>2014</v>
      </c>
      <c r="E481" s="35" t="s">
        <v>499</v>
      </c>
      <c r="F481" s="35" t="s">
        <v>824</v>
      </c>
      <c r="G481" s="35">
        <v>351100</v>
      </c>
      <c r="H481" s="35">
        <v>2009</v>
      </c>
      <c r="I481" s="35">
        <v>5</v>
      </c>
      <c r="J481" s="35" t="s">
        <v>511</v>
      </c>
      <c r="K481" s="35">
        <v>2016</v>
      </c>
      <c r="L481" s="35">
        <v>2025</v>
      </c>
      <c r="M481" s="35" t="s">
        <v>424</v>
      </c>
      <c r="N481" s="35" t="s">
        <v>27</v>
      </c>
      <c r="O481" s="35">
        <v>0</v>
      </c>
      <c r="P481" s="55">
        <v>0</v>
      </c>
      <c r="Q481" s="53">
        <v>0</v>
      </c>
      <c r="R481" s="75">
        <v>-18140</v>
      </c>
      <c r="S481" s="75">
        <v>-18265</v>
      </c>
      <c r="T481" s="75">
        <v>-18152</v>
      </c>
      <c r="U481" s="75">
        <v>-18140</v>
      </c>
      <c r="V481" s="75">
        <v>-18265</v>
      </c>
      <c r="W481" s="54">
        <v>-18253</v>
      </c>
      <c r="X481" s="53">
        <v>13893</v>
      </c>
      <c r="Y481" s="75">
        <v>11905</v>
      </c>
      <c r="Z481" s="75">
        <v>-2916</v>
      </c>
      <c r="AA481" s="75">
        <v>11</v>
      </c>
      <c r="AB481" s="75">
        <v>13847</v>
      </c>
      <c r="AC481" s="75">
        <v>10931</v>
      </c>
      <c r="AD481" s="75">
        <v>0</v>
      </c>
      <c r="AE481" s="75">
        <v>2916</v>
      </c>
      <c r="AF481" s="75">
        <v>0</v>
      </c>
      <c r="AG481" s="75">
        <v>1980</v>
      </c>
      <c r="AH481" s="75">
        <v>0</v>
      </c>
      <c r="AI481" s="54">
        <v>11867</v>
      </c>
      <c r="AJ481" s="47"/>
      <c r="AK481" s="35"/>
      <c r="AL481" s="35">
        <v>-130.66</v>
      </c>
      <c r="AM481" s="35"/>
      <c r="AN481" s="35">
        <v>0</v>
      </c>
      <c r="AO481" s="55">
        <v>0</v>
      </c>
      <c r="AP481" s="47">
        <v>6.99</v>
      </c>
      <c r="AQ481" s="35">
        <v>1</v>
      </c>
      <c r="AR481" s="35">
        <v>0</v>
      </c>
      <c r="AS481" s="35"/>
      <c r="AT481" s="55"/>
    </row>
    <row r="482" spans="1:46" x14ac:dyDescent="0.2">
      <c r="A482" s="47" t="s">
        <v>884</v>
      </c>
      <c r="B482" s="47">
        <f t="shared" si="57"/>
        <v>481</v>
      </c>
      <c r="C482" s="35">
        <v>52</v>
      </c>
      <c r="D482" s="35">
        <f>D481+1</f>
        <v>2015</v>
      </c>
      <c r="E482" s="35" t="s">
        <v>499</v>
      </c>
      <c r="F482" s="35" t="s">
        <v>824</v>
      </c>
      <c r="G482" s="35">
        <v>351100</v>
      </c>
      <c r="H482" s="35">
        <v>2009</v>
      </c>
      <c r="I482" s="35">
        <v>6</v>
      </c>
      <c r="J482" s="35" t="s">
        <v>511</v>
      </c>
      <c r="K482" s="35">
        <v>2016</v>
      </c>
      <c r="L482" s="35">
        <v>2025</v>
      </c>
      <c r="M482" s="35" t="s">
        <v>424</v>
      </c>
      <c r="N482" s="35" t="s">
        <v>27</v>
      </c>
      <c r="O482" s="35">
        <v>0</v>
      </c>
      <c r="P482" s="55">
        <v>0</v>
      </c>
      <c r="Q482" s="53">
        <v>0</v>
      </c>
      <c r="R482" s="75">
        <v>-22184</v>
      </c>
      <c r="S482" s="75">
        <v>-22298</v>
      </c>
      <c r="T482" s="75">
        <v>-22196</v>
      </c>
      <c r="U482" s="75">
        <v>-22184</v>
      </c>
      <c r="V482" s="75">
        <v>-22298</v>
      </c>
      <c r="W482" s="54">
        <v>-22286</v>
      </c>
      <c r="X482" s="53">
        <v>13971</v>
      </c>
      <c r="Y482" s="75">
        <v>-10393</v>
      </c>
      <c r="Z482" s="75">
        <v>-2971</v>
      </c>
      <c r="AA482" s="75">
        <v>0</v>
      </c>
      <c r="AB482" s="75">
        <v>13971</v>
      </c>
      <c r="AC482" s="75">
        <v>11000</v>
      </c>
      <c r="AD482" s="75">
        <v>0</v>
      </c>
      <c r="AE482" s="75">
        <v>2971</v>
      </c>
      <c r="AF482" s="75">
        <v>0</v>
      </c>
      <c r="AG482" s="75">
        <v>24356</v>
      </c>
      <c r="AH482" s="75">
        <v>0</v>
      </c>
      <c r="AI482" s="54">
        <v>-10385</v>
      </c>
      <c r="AJ482" s="47"/>
      <c r="AK482" s="35"/>
      <c r="AL482" s="35">
        <v>-158.87</v>
      </c>
      <c r="AM482" s="35"/>
      <c r="AN482" s="35">
        <v>0</v>
      </c>
      <c r="AO482" s="55">
        <v>0</v>
      </c>
      <c r="AP482" s="47">
        <v>0.57000000000000006</v>
      </c>
      <c r="AQ482" s="35">
        <v>1</v>
      </c>
      <c r="AR482" s="35">
        <v>0</v>
      </c>
      <c r="AS482" s="35"/>
      <c r="AT482" s="55"/>
    </row>
    <row r="483" spans="1:46" x14ac:dyDescent="0.2">
      <c r="A483" s="47" t="s">
        <v>885</v>
      </c>
      <c r="B483" s="47">
        <f t="shared" si="57"/>
        <v>482</v>
      </c>
      <c r="C483" s="35">
        <v>52</v>
      </c>
      <c r="D483" s="35">
        <f t="shared" ref="D483:D490" si="61">D482+1</f>
        <v>2016</v>
      </c>
      <c r="E483" s="35" t="s">
        <v>499</v>
      </c>
      <c r="F483" s="35" t="s">
        <v>824</v>
      </c>
      <c r="G483" s="35">
        <v>351100</v>
      </c>
      <c r="H483" s="35">
        <v>2009</v>
      </c>
      <c r="I483" s="35">
        <v>7</v>
      </c>
      <c r="J483" s="35" t="s">
        <v>511</v>
      </c>
      <c r="K483" s="35">
        <v>2016</v>
      </c>
      <c r="L483" s="35">
        <v>2025</v>
      </c>
      <c r="M483" s="35" t="s">
        <v>424</v>
      </c>
      <c r="N483" s="35" t="s">
        <v>27</v>
      </c>
      <c r="O483" s="35">
        <v>0</v>
      </c>
      <c r="P483" s="55">
        <v>1</v>
      </c>
      <c r="Q483" s="53">
        <v>1816145</v>
      </c>
      <c r="R483" s="75">
        <v>1010467</v>
      </c>
      <c r="S483" s="75">
        <v>154319</v>
      </c>
      <c r="T483" s="75">
        <v>512517</v>
      </c>
      <c r="U483" s="75">
        <v>1010467</v>
      </c>
      <c r="V483" s="75">
        <v>318832</v>
      </c>
      <c r="W483" s="54">
        <v>652269</v>
      </c>
      <c r="X483" s="53">
        <v>19388274</v>
      </c>
      <c r="Y483" s="75">
        <v>2923533</v>
      </c>
      <c r="Z483" s="75">
        <v>6563534</v>
      </c>
      <c r="AA483" s="75">
        <v>13722403</v>
      </c>
      <c r="AB483" s="75">
        <v>4956173</v>
      </c>
      <c r="AC483" s="75">
        <v>4436374</v>
      </c>
      <c r="AD483" s="75">
        <v>0</v>
      </c>
      <c r="AE483" s="75">
        <v>219799</v>
      </c>
      <c r="AF483" s="75">
        <v>0</v>
      </c>
      <c r="AG483" s="75">
        <v>6127398</v>
      </c>
      <c r="AH483" s="75">
        <v>10323989</v>
      </c>
      <c r="AI483" s="54">
        <v>-1171225</v>
      </c>
      <c r="AJ483" s="47">
        <v>55.339999999999996</v>
      </c>
      <c r="AK483" s="35">
        <v>28.07</v>
      </c>
      <c r="AL483" s="35">
        <v>2.64</v>
      </c>
      <c r="AM483" s="35">
        <v>5.28</v>
      </c>
      <c r="AN483" s="35">
        <v>2.3199999999999998</v>
      </c>
      <c r="AO483" s="55">
        <v>0</v>
      </c>
      <c r="AP483" s="47">
        <v>0.81</v>
      </c>
      <c r="AQ483" s="35">
        <v>0.37000000000000005</v>
      </c>
      <c r="AR483" s="35">
        <v>0.63000000000000012</v>
      </c>
      <c r="AS483" s="35">
        <v>-2.5299999999999998</v>
      </c>
      <c r="AT483" s="55"/>
    </row>
    <row r="484" spans="1:46" x14ac:dyDescent="0.2">
      <c r="A484" s="47" t="s">
        <v>886</v>
      </c>
      <c r="B484" s="47">
        <f t="shared" si="57"/>
        <v>483</v>
      </c>
      <c r="C484" s="35">
        <v>52</v>
      </c>
      <c r="D484" s="35">
        <f t="shared" si="61"/>
        <v>2017</v>
      </c>
      <c r="E484" s="35" t="s">
        <v>499</v>
      </c>
      <c r="F484" s="35" t="s">
        <v>824</v>
      </c>
      <c r="G484" s="35">
        <v>351100</v>
      </c>
      <c r="H484" s="35">
        <v>2009</v>
      </c>
      <c r="I484" s="35">
        <v>8</v>
      </c>
      <c r="J484" s="35" t="s">
        <v>511</v>
      </c>
      <c r="K484" s="35">
        <v>2016</v>
      </c>
      <c r="L484" s="35">
        <v>2025</v>
      </c>
      <c r="M484" s="35" t="s">
        <v>424</v>
      </c>
      <c r="N484" s="35" t="s">
        <v>27</v>
      </c>
      <c r="O484" s="35">
        <v>1</v>
      </c>
      <c r="P484" s="55">
        <v>1</v>
      </c>
      <c r="Q484" s="53">
        <v>3701489</v>
      </c>
      <c r="R484" s="75">
        <v>1990213</v>
      </c>
      <c r="S484" s="75">
        <v>198966</v>
      </c>
      <c r="T484" s="75">
        <v>1040766</v>
      </c>
      <c r="U484" s="75">
        <v>1990213</v>
      </c>
      <c r="V484" s="75">
        <v>471809</v>
      </c>
      <c r="W484" s="54">
        <v>1148413</v>
      </c>
      <c r="X484" s="53">
        <v>18554049</v>
      </c>
      <c r="Y484" s="75">
        <v>2858340</v>
      </c>
      <c r="Z484" s="75">
        <v>5993220</v>
      </c>
      <c r="AA484" s="75">
        <v>12779902</v>
      </c>
      <c r="AB484" s="75">
        <v>5118346</v>
      </c>
      <c r="AC484" s="75">
        <v>4944899</v>
      </c>
      <c r="AD484" s="75">
        <v>0</v>
      </c>
      <c r="AE484" s="75">
        <v>173447</v>
      </c>
      <c r="AF484" s="75">
        <v>0</v>
      </c>
      <c r="AG484" s="75">
        <v>6446674</v>
      </c>
      <c r="AH484" s="75">
        <v>9245398</v>
      </c>
      <c r="AI484" s="54">
        <v>-1328328</v>
      </c>
      <c r="AJ484" s="47">
        <v>53.660000000000004</v>
      </c>
      <c r="AK484" s="35">
        <v>28.06</v>
      </c>
      <c r="AL484" s="35">
        <v>5.6099999999999994</v>
      </c>
      <c r="AM484" s="35">
        <v>6.96</v>
      </c>
      <c r="AN484" s="35">
        <v>2.16</v>
      </c>
      <c r="AO484" s="55">
        <v>0</v>
      </c>
      <c r="AP484" s="47">
        <v>0.79</v>
      </c>
      <c r="AQ484" s="35">
        <v>0.41000000000000003</v>
      </c>
      <c r="AR484" s="35">
        <v>0.59</v>
      </c>
      <c r="AS484" s="35">
        <v>-2.29</v>
      </c>
      <c r="AT484" s="55"/>
    </row>
    <row r="485" spans="1:46" x14ac:dyDescent="0.2">
      <c r="A485" s="47" t="s">
        <v>887</v>
      </c>
      <c r="B485" s="47">
        <f t="shared" si="57"/>
        <v>484</v>
      </c>
      <c r="C485" s="35">
        <v>52</v>
      </c>
      <c r="D485" s="35">
        <f t="shared" si="61"/>
        <v>2018</v>
      </c>
      <c r="E485" s="35" t="s">
        <v>499</v>
      </c>
      <c r="F485" s="35" t="s">
        <v>824</v>
      </c>
      <c r="G485" s="35">
        <v>351100</v>
      </c>
      <c r="H485" s="35">
        <v>2009</v>
      </c>
      <c r="I485" s="35">
        <v>9</v>
      </c>
      <c r="J485" s="35" t="s">
        <v>511</v>
      </c>
      <c r="K485" s="35">
        <v>2016</v>
      </c>
      <c r="L485" s="35">
        <v>2025</v>
      </c>
      <c r="M485" s="35" t="s">
        <v>424</v>
      </c>
      <c r="N485" s="35" t="s">
        <v>27</v>
      </c>
      <c r="O485" s="35">
        <v>2</v>
      </c>
      <c r="P485" s="55">
        <v>1</v>
      </c>
      <c r="Q485" s="53">
        <v>3470354</v>
      </c>
      <c r="R485" s="75">
        <v>1876201</v>
      </c>
      <c r="S485" s="75">
        <v>165000</v>
      </c>
      <c r="T485" s="75">
        <v>926754</v>
      </c>
      <c r="U485" s="75">
        <v>1876201</v>
      </c>
      <c r="V485" s="75">
        <v>408803</v>
      </c>
      <c r="W485" s="54">
        <v>1114447</v>
      </c>
      <c r="X485" s="53">
        <v>17189834</v>
      </c>
      <c r="Y485" s="75">
        <v>2903339</v>
      </c>
      <c r="Z485" s="75">
        <v>5482057</v>
      </c>
      <c r="AA485" s="75">
        <v>11840456</v>
      </c>
      <c r="AB485" s="75">
        <v>4711097</v>
      </c>
      <c r="AC485" s="75">
        <v>4643155</v>
      </c>
      <c r="AD485" s="75">
        <v>0</v>
      </c>
      <c r="AE485" s="75">
        <v>67942</v>
      </c>
      <c r="AF485" s="75">
        <v>0</v>
      </c>
      <c r="AG485" s="75">
        <v>6116734</v>
      </c>
      <c r="AH485" s="75">
        <v>8166806</v>
      </c>
      <c r="AI485" s="54">
        <v>-1405637</v>
      </c>
      <c r="AJ485" s="47">
        <v>54.05</v>
      </c>
      <c r="AK485" s="35">
        <v>26.7</v>
      </c>
      <c r="AL485" s="35">
        <v>5.39</v>
      </c>
      <c r="AM485" s="35">
        <v>5.68</v>
      </c>
      <c r="AN485" s="35">
        <v>1.91</v>
      </c>
      <c r="AO485" s="55">
        <v>0</v>
      </c>
      <c r="AP485" s="47">
        <v>0.77</v>
      </c>
      <c r="AQ485" s="35">
        <v>0.43000000000000005</v>
      </c>
      <c r="AR485" s="35">
        <v>0.57000000000000006</v>
      </c>
      <c r="AS485" s="35">
        <v>-2.9299999999999997</v>
      </c>
      <c r="AT485" s="55"/>
    </row>
    <row r="486" spans="1:46" x14ac:dyDescent="0.2">
      <c r="A486" s="47" t="s">
        <v>888</v>
      </c>
      <c r="B486" s="47">
        <f t="shared" si="57"/>
        <v>485</v>
      </c>
      <c r="C486" s="35">
        <v>52</v>
      </c>
      <c r="D486" s="35">
        <f t="shared" si="61"/>
        <v>2019</v>
      </c>
      <c r="E486" s="35" t="s">
        <v>499</v>
      </c>
      <c r="F486" s="35" t="s">
        <v>824</v>
      </c>
      <c r="G486" s="35">
        <v>351100</v>
      </c>
      <c r="H486" s="35">
        <v>2009</v>
      </c>
      <c r="I486" s="35">
        <v>10</v>
      </c>
      <c r="J486" s="35" t="s">
        <v>511</v>
      </c>
      <c r="K486" s="35">
        <v>2016</v>
      </c>
      <c r="L486" s="35">
        <v>2025</v>
      </c>
      <c r="M486" s="35" t="s">
        <v>424</v>
      </c>
      <c r="N486" s="35" t="s">
        <v>27</v>
      </c>
      <c r="O486" s="35">
        <v>3</v>
      </c>
      <c r="P486" s="55">
        <v>1</v>
      </c>
      <c r="Q486" s="53">
        <v>3384648</v>
      </c>
      <c r="R486" s="75">
        <v>1873674</v>
      </c>
      <c r="S486" s="75">
        <v>-49962</v>
      </c>
      <c r="T486" s="75">
        <v>586225</v>
      </c>
      <c r="U486" s="75">
        <v>2003674</v>
      </c>
      <c r="V486" s="75">
        <v>125614</v>
      </c>
      <c r="W486" s="54">
        <v>1237487</v>
      </c>
      <c r="X486" s="53">
        <v>16624632</v>
      </c>
      <c r="Y486" s="75">
        <v>2853378</v>
      </c>
      <c r="Z486" s="75">
        <v>4552735</v>
      </c>
      <c r="AA486" s="75">
        <v>10910037</v>
      </c>
      <c r="AB486" s="75">
        <v>5160566</v>
      </c>
      <c r="AC486" s="75">
        <v>4779968</v>
      </c>
      <c r="AD486" s="75">
        <v>0</v>
      </c>
      <c r="AE486" s="75">
        <v>380598</v>
      </c>
      <c r="AF486" s="75">
        <v>130000</v>
      </c>
      <c r="AG486" s="75">
        <v>2472005</v>
      </c>
      <c r="AH486" s="75">
        <v>11168975</v>
      </c>
      <c r="AI486" s="54">
        <v>2688561</v>
      </c>
      <c r="AJ486" s="47">
        <v>51.349999999999994</v>
      </c>
      <c r="AK486" s="35">
        <v>16.07</v>
      </c>
      <c r="AL486" s="35">
        <v>3.53</v>
      </c>
      <c r="AM486" s="35">
        <v>-1.7500000000000002</v>
      </c>
      <c r="AN486" s="35">
        <v>1.7300000000000002</v>
      </c>
      <c r="AO486" s="55">
        <v>0</v>
      </c>
      <c r="AP486" s="47">
        <v>2.09</v>
      </c>
      <c r="AQ486" s="35">
        <v>0.18</v>
      </c>
      <c r="AR486" s="35">
        <v>0.82000000000000006</v>
      </c>
      <c r="AS486" s="35">
        <v>-1.52</v>
      </c>
      <c r="AT486" s="55"/>
    </row>
    <row r="487" spans="1:46" x14ac:dyDescent="0.2">
      <c r="A487" s="47" t="s">
        <v>889</v>
      </c>
      <c r="B487" s="47">
        <f t="shared" si="57"/>
        <v>486</v>
      </c>
      <c r="C487" s="35">
        <v>52</v>
      </c>
      <c r="D487" s="35">
        <f t="shared" si="61"/>
        <v>2020</v>
      </c>
      <c r="E487" s="35" t="s">
        <v>499</v>
      </c>
      <c r="F487" s="35" t="s">
        <v>824</v>
      </c>
      <c r="G487" s="35">
        <v>351100</v>
      </c>
      <c r="H487" s="35">
        <v>2009</v>
      </c>
      <c r="I487" s="35">
        <v>11</v>
      </c>
      <c r="J487" s="35" t="s">
        <v>511</v>
      </c>
      <c r="K487" s="35">
        <v>2016</v>
      </c>
      <c r="L487" s="35">
        <v>2025</v>
      </c>
      <c r="M487" s="35" t="s">
        <v>424</v>
      </c>
      <c r="N487" s="35" t="s">
        <v>27</v>
      </c>
      <c r="O487" s="35">
        <v>4</v>
      </c>
      <c r="P487" s="55">
        <v>1</v>
      </c>
      <c r="Q487" s="53">
        <v>306476</v>
      </c>
      <c r="R487" s="75">
        <v>1507848</v>
      </c>
      <c r="S487" s="75">
        <v>-28012</v>
      </c>
      <c r="T487" s="75">
        <v>552894</v>
      </c>
      <c r="U487" s="75">
        <v>1507848</v>
      </c>
      <c r="V487" s="75">
        <v>114418</v>
      </c>
      <c r="W487" s="54">
        <v>926942</v>
      </c>
      <c r="X487" s="53">
        <v>16162339</v>
      </c>
      <c r="Y487" s="75">
        <v>2825365</v>
      </c>
      <c r="Z487" s="75">
        <v>3645593</v>
      </c>
      <c r="AA487" s="75">
        <v>12940249</v>
      </c>
      <c r="AB487" s="75">
        <v>2620023</v>
      </c>
      <c r="AC487" s="75">
        <v>1948950</v>
      </c>
      <c r="AD487" s="75">
        <v>0</v>
      </c>
      <c r="AE487" s="75">
        <v>671073</v>
      </c>
      <c r="AF487" s="75">
        <v>130000</v>
      </c>
      <c r="AG487" s="75">
        <v>7048684</v>
      </c>
      <c r="AH487" s="75">
        <v>6158290</v>
      </c>
      <c r="AI487" s="54">
        <v>-4428661</v>
      </c>
      <c r="AJ487" s="47">
        <v>45.39</v>
      </c>
      <c r="AK487" s="35">
        <v>16.64</v>
      </c>
      <c r="AL487" s="35">
        <v>3.42</v>
      </c>
      <c r="AM487" s="35">
        <v>-0.99</v>
      </c>
      <c r="AN487" s="35">
        <v>1.53</v>
      </c>
      <c r="AO487" s="55">
        <v>0</v>
      </c>
      <c r="AP487" s="47">
        <v>0.37000000000000005</v>
      </c>
      <c r="AQ487" s="35">
        <v>0.53</v>
      </c>
      <c r="AR487" s="35">
        <v>0.47000000000000003</v>
      </c>
      <c r="AS487" s="35">
        <v>-17.37</v>
      </c>
      <c r="AT487" s="55"/>
    </row>
    <row r="488" spans="1:46" x14ac:dyDescent="0.2">
      <c r="A488" s="47" t="s">
        <v>890</v>
      </c>
      <c r="B488" s="47">
        <f t="shared" si="57"/>
        <v>487</v>
      </c>
      <c r="C488" s="35">
        <v>52</v>
      </c>
      <c r="D488" s="35">
        <f t="shared" si="61"/>
        <v>2021</v>
      </c>
      <c r="E488" s="35" t="s">
        <v>499</v>
      </c>
      <c r="F488" s="35" t="s">
        <v>824</v>
      </c>
      <c r="G488" s="35">
        <v>351100</v>
      </c>
      <c r="H488" s="35">
        <v>2009</v>
      </c>
      <c r="I488" s="35">
        <v>12</v>
      </c>
      <c r="J488" s="35" t="s">
        <v>511</v>
      </c>
      <c r="K488" s="35">
        <v>2016</v>
      </c>
      <c r="L488" s="35">
        <v>2025</v>
      </c>
      <c r="M488" s="35" t="s">
        <v>424</v>
      </c>
      <c r="N488" s="35" t="s">
        <v>27</v>
      </c>
      <c r="O488" s="35">
        <v>5</v>
      </c>
      <c r="P488" s="55">
        <v>1</v>
      </c>
      <c r="Q488" s="53">
        <v>1001431</v>
      </c>
      <c r="R488" s="75">
        <v>2723351</v>
      </c>
      <c r="S488" s="75">
        <v>1008526</v>
      </c>
      <c r="T488" s="75">
        <v>1802084</v>
      </c>
      <c r="U488" s="75">
        <v>2723351</v>
      </c>
      <c r="V488" s="75">
        <v>1532214</v>
      </c>
      <c r="W488" s="54">
        <v>1929793</v>
      </c>
      <c r="X488" s="53">
        <v>15663777</v>
      </c>
      <c r="Y488" s="75">
        <v>3833891</v>
      </c>
      <c r="Z488" s="75">
        <v>4570675</v>
      </c>
      <c r="AA488" s="75">
        <v>12018983</v>
      </c>
      <c r="AB488" s="75">
        <v>3232394</v>
      </c>
      <c r="AC488" s="75">
        <v>1984569</v>
      </c>
      <c r="AD488" s="75">
        <v>0</v>
      </c>
      <c r="AE488" s="75">
        <v>1247825</v>
      </c>
      <c r="AF488" s="75">
        <v>0</v>
      </c>
      <c r="AG488" s="75">
        <v>6011326</v>
      </c>
      <c r="AH488" s="75">
        <v>5818500</v>
      </c>
      <c r="AI488" s="54">
        <v>-2778932</v>
      </c>
      <c r="AJ488" s="47">
        <v>62.39</v>
      </c>
      <c r="AK488" s="35"/>
      <c r="AL488" s="35">
        <v>11.5</v>
      </c>
      <c r="AM488" s="35">
        <v>26.310000000000002</v>
      </c>
      <c r="AN488" s="35">
        <v>1.52</v>
      </c>
      <c r="AO488" s="55">
        <v>0</v>
      </c>
      <c r="AP488" s="47">
        <v>0.54</v>
      </c>
      <c r="AQ488" s="35">
        <v>0.51</v>
      </c>
      <c r="AR488" s="35">
        <v>0.49</v>
      </c>
      <c r="AS488" s="35">
        <v>3.75</v>
      </c>
      <c r="AT488" s="55"/>
    </row>
    <row r="489" spans="1:46" x14ac:dyDescent="0.2">
      <c r="A489" s="47" t="s">
        <v>891</v>
      </c>
      <c r="B489" s="47">
        <f t="shared" si="57"/>
        <v>488</v>
      </c>
      <c r="C489" s="35">
        <v>52</v>
      </c>
      <c r="D489" s="35">
        <f t="shared" si="61"/>
        <v>2022</v>
      </c>
      <c r="E489" s="35" t="s">
        <v>499</v>
      </c>
      <c r="F489" s="35" t="s">
        <v>824</v>
      </c>
      <c r="G489" s="35">
        <v>351100</v>
      </c>
      <c r="H489" s="35">
        <v>2009</v>
      </c>
      <c r="I489" s="35">
        <v>13</v>
      </c>
      <c r="J489" s="35" t="s">
        <v>511</v>
      </c>
      <c r="K489" s="35">
        <v>2016</v>
      </c>
      <c r="L489" s="35">
        <v>2025</v>
      </c>
      <c r="M489" s="35" t="s">
        <v>424</v>
      </c>
      <c r="N489" s="35" t="s">
        <v>27</v>
      </c>
      <c r="O489" s="35">
        <v>6</v>
      </c>
      <c r="P489" s="55">
        <v>1</v>
      </c>
      <c r="Q489" s="53">
        <v>1113627</v>
      </c>
      <c r="R489" s="75">
        <v>3183993</v>
      </c>
      <c r="S489" s="75">
        <v>654743</v>
      </c>
      <c r="T489" s="75">
        <v>2248470</v>
      </c>
      <c r="U489" s="75">
        <v>3183993</v>
      </c>
      <c r="V489" s="75">
        <v>2043883</v>
      </c>
      <c r="W489" s="54">
        <v>1590266</v>
      </c>
      <c r="X489" s="53">
        <v>12726250</v>
      </c>
      <c r="Y489" s="75">
        <v>4488635</v>
      </c>
      <c r="Z489" s="75">
        <v>2641741</v>
      </c>
      <c r="AA489" s="75">
        <v>9237136</v>
      </c>
      <c r="AB489" s="75">
        <v>3110737</v>
      </c>
      <c r="AC489" s="75">
        <v>2669145</v>
      </c>
      <c r="AD489" s="75">
        <v>0</v>
      </c>
      <c r="AE489" s="75">
        <v>441592</v>
      </c>
      <c r="AF489" s="75">
        <v>0</v>
      </c>
      <c r="AG489" s="75">
        <v>2205519</v>
      </c>
      <c r="AH489" s="75">
        <v>6029191</v>
      </c>
      <c r="AI489" s="54">
        <v>905218</v>
      </c>
      <c r="AJ489" s="47">
        <v>68.14</v>
      </c>
      <c r="AK489" s="35"/>
      <c r="AL489" s="35">
        <v>17.670000000000002</v>
      </c>
      <c r="AM489" s="35">
        <v>14.59</v>
      </c>
      <c r="AN489" s="35">
        <v>0.69000000000000006</v>
      </c>
      <c r="AO489" s="55">
        <v>0</v>
      </c>
      <c r="AP489" s="47">
        <v>1.41</v>
      </c>
      <c r="AQ489" s="35">
        <v>0.27</v>
      </c>
      <c r="AR489" s="35">
        <v>0.73000000000000009</v>
      </c>
      <c r="AS489" s="35">
        <v>21.52</v>
      </c>
      <c r="AT489" s="55"/>
    </row>
    <row r="490" spans="1:46" x14ac:dyDescent="0.2">
      <c r="A490" s="56" t="s">
        <v>892</v>
      </c>
      <c r="B490" s="56">
        <f t="shared" si="57"/>
        <v>489</v>
      </c>
      <c r="C490" s="45">
        <v>52</v>
      </c>
      <c r="D490" s="45">
        <f t="shared" si="61"/>
        <v>2023</v>
      </c>
      <c r="E490" s="45" t="s">
        <v>499</v>
      </c>
      <c r="F490" s="45" t="s">
        <v>824</v>
      </c>
      <c r="G490" s="45">
        <v>351100</v>
      </c>
      <c r="H490" s="45">
        <v>2009</v>
      </c>
      <c r="I490" s="45">
        <v>14</v>
      </c>
      <c r="J490" s="45" t="s">
        <v>511</v>
      </c>
      <c r="K490" s="45">
        <v>2016</v>
      </c>
      <c r="L490" s="45">
        <v>2025</v>
      </c>
      <c r="M490" s="45" t="s">
        <v>424</v>
      </c>
      <c r="N490" s="45" t="s">
        <v>27</v>
      </c>
      <c r="O490" s="45">
        <v>7</v>
      </c>
      <c r="P490" s="60">
        <v>1</v>
      </c>
      <c r="Q490" s="57">
        <v>979481</v>
      </c>
      <c r="R490" s="58">
        <v>3003873</v>
      </c>
      <c r="S490" s="58">
        <v>1257056</v>
      </c>
      <c r="T490" s="58">
        <v>2056843</v>
      </c>
      <c r="U490" s="58">
        <v>3003873</v>
      </c>
      <c r="V490" s="58">
        <v>1882661</v>
      </c>
      <c r="W490" s="59">
        <v>2204086</v>
      </c>
      <c r="X490" s="57">
        <v>11806364</v>
      </c>
      <c r="Y490" s="58">
        <v>4545691</v>
      </c>
      <c r="Z490" s="58">
        <v>1026790</v>
      </c>
      <c r="AA490" s="58">
        <v>8138020</v>
      </c>
      <c r="AB490" s="58">
        <v>3336858</v>
      </c>
      <c r="AC490" s="58">
        <v>1896982</v>
      </c>
      <c r="AD490" s="58">
        <v>0</v>
      </c>
      <c r="AE490" s="58">
        <v>1439876</v>
      </c>
      <c r="AF490" s="58">
        <v>0</v>
      </c>
      <c r="AG490" s="58">
        <v>3006282</v>
      </c>
      <c r="AH490" s="58">
        <v>4250666</v>
      </c>
      <c r="AI490" s="59">
        <v>330576</v>
      </c>
      <c r="AJ490" s="56">
        <v>62.77</v>
      </c>
      <c r="AK490" s="45"/>
      <c r="AL490" s="45">
        <v>17.419999999999998</v>
      </c>
      <c r="AM490" s="45">
        <v>27.650000000000002</v>
      </c>
      <c r="AN490" s="45">
        <v>0.54</v>
      </c>
      <c r="AO490" s="60">
        <v>0</v>
      </c>
      <c r="AP490" s="56">
        <v>1.1100000000000001</v>
      </c>
      <c r="AQ490" s="45">
        <v>0.41000000000000003</v>
      </c>
      <c r="AR490" s="45">
        <v>0.59</v>
      </c>
      <c r="AS490" s="45">
        <v>-5.6</v>
      </c>
      <c r="AT490" s="60"/>
    </row>
    <row r="491" spans="1:46" x14ac:dyDescent="0.2">
      <c r="A491" s="47" t="s">
        <v>893</v>
      </c>
      <c r="B491" s="47">
        <f t="shared" si="57"/>
        <v>490</v>
      </c>
      <c r="C491" s="35">
        <v>53</v>
      </c>
      <c r="D491" s="35">
        <v>2014</v>
      </c>
      <c r="E491" s="35" t="s">
        <v>499</v>
      </c>
      <c r="F491" s="35" t="s">
        <v>402</v>
      </c>
      <c r="G491" s="35">
        <v>282910</v>
      </c>
      <c r="H491" s="35">
        <v>2001</v>
      </c>
      <c r="I491" s="35">
        <v>13</v>
      </c>
      <c r="J491" s="35" t="s">
        <v>390</v>
      </c>
      <c r="K491" s="35">
        <v>2016</v>
      </c>
      <c r="L491" s="35" t="s">
        <v>447</v>
      </c>
      <c r="M491" s="35" t="s">
        <v>16</v>
      </c>
      <c r="N491" s="35" t="s">
        <v>894</v>
      </c>
      <c r="O491" s="35">
        <v>0</v>
      </c>
      <c r="P491" s="55">
        <v>0</v>
      </c>
      <c r="Q491" s="53">
        <v>47183867</v>
      </c>
      <c r="R491" s="75">
        <v>-4720375</v>
      </c>
      <c r="S491" s="75">
        <v>-17408303</v>
      </c>
      <c r="T491" s="75">
        <v>-20353957</v>
      </c>
      <c r="U491" s="75">
        <v>2810824</v>
      </c>
      <c r="V491" s="75">
        <v>-21076380</v>
      </c>
      <c r="W491" s="54">
        <v>-1774721</v>
      </c>
      <c r="X491" s="53">
        <v>37285989</v>
      </c>
      <c r="Y491" s="75">
        <v>-13090438</v>
      </c>
      <c r="Z491" s="75">
        <v>-639985</v>
      </c>
      <c r="AA491" s="75">
        <v>6970074</v>
      </c>
      <c r="AB491" s="75">
        <v>30313837</v>
      </c>
      <c r="AC491" s="75">
        <v>14064140</v>
      </c>
      <c r="AD491" s="75">
        <v>7250152</v>
      </c>
      <c r="AE491" s="75">
        <v>639985</v>
      </c>
      <c r="AF491" s="75">
        <v>49928</v>
      </c>
      <c r="AG491" s="75">
        <v>49293907</v>
      </c>
      <c r="AH491" s="75">
        <v>0</v>
      </c>
      <c r="AI491" s="54">
        <v>-18980070</v>
      </c>
      <c r="AJ491" s="47">
        <v>-9.9700000000000006</v>
      </c>
      <c r="AK491" s="35">
        <v>-42.99</v>
      </c>
      <c r="AL491" s="35">
        <v>-54.59</v>
      </c>
      <c r="AM491" s="35"/>
      <c r="AN491" s="35">
        <v>0</v>
      </c>
      <c r="AO491" s="55">
        <v>192</v>
      </c>
      <c r="AP491" s="47">
        <v>0.6100000000000001</v>
      </c>
      <c r="AQ491" s="35">
        <v>1</v>
      </c>
      <c r="AR491" s="35">
        <v>0</v>
      </c>
      <c r="AS491" s="35">
        <v>28.650000000000002</v>
      </c>
      <c r="AT491" s="55">
        <v>14640</v>
      </c>
    </row>
    <row r="492" spans="1:46" x14ac:dyDescent="0.2">
      <c r="A492" s="47" t="s">
        <v>895</v>
      </c>
      <c r="B492" s="47">
        <f t="shared" si="57"/>
        <v>491</v>
      </c>
      <c r="C492" s="35">
        <v>53</v>
      </c>
      <c r="D492" s="35">
        <f>D491+1</f>
        <v>2015</v>
      </c>
      <c r="E492" s="35" t="s">
        <v>499</v>
      </c>
      <c r="F492" s="35" t="s">
        <v>402</v>
      </c>
      <c r="G492" s="35">
        <v>282910</v>
      </c>
      <c r="H492" s="35">
        <v>2001</v>
      </c>
      <c r="I492" s="35">
        <v>14</v>
      </c>
      <c r="J492" s="35" t="s">
        <v>390</v>
      </c>
      <c r="K492" s="35">
        <v>2016</v>
      </c>
      <c r="L492" s="35" t="s">
        <v>447</v>
      </c>
      <c r="M492" s="35" t="s">
        <v>16</v>
      </c>
      <c r="N492" s="35" t="s">
        <v>894</v>
      </c>
      <c r="O492" s="35">
        <v>0</v>
      </c>
      <c r="P492" s="55">
        <v>0</v>
      </c>
      <c r="Q492" s="53">
        <v>45953286</v>
      </c>
      <c r="R492" s="75">
        <v>-4161919</v>
      </c>
      <c r="S492" s="75">
        <v>-7228620</v>
      </c>
      <c r="T492" s="75">
        <v>-5440623</v>
      </c>
      <c r="U492" s="75">
        <v>4908883</v>
      </c>
      <c r="V492" s="75">
        <v>-6357323</v>
      </c>
      <c r="W492" s="54">
        <v>-5949916</v>
      </c>
      <c r="X492" s="53">
        <v>37985961</v>
      </c>
      <c r="Y492" s="75">
        <v>-2819058</v>
      </c>
      <c r="Z492" s="75">
        <v>-584790</v>
      </c>
      <c r="AA492" s="75">
        <v>8975835</v>
      </c>
      <c r="AB492" s="75">
        <v>29007367</v>
      </c>
      <c r="AC492" s="75">
        <v>14342036</v>
      </c>
      <c r="AD492" s="75">
        <v>6378855</v>
      </c>
      <c r="AE492" s="75">
        <v>584790</v>
      </c>
      <c r="AF492" s="75">
        <v>277570</v>
      </c>
      <c r="AG492" s="75">
        <v>38983891</v>
      </c>
      <c r="AH492" s="75">
        <v>0</v>
      </c>
      <c r="AI492" s="54">
        <v>-9976524</v>
      </c>
      <c r="AJ492" s="47">
        <v>-8.89</v>
      </c>
      <c r="AK492" s="35">
        <v>-11.62</v>
      </c>
      <c r="AL492" s="35">
        <v>-14.32</v>
      </c>
      <c r="AM492" s="35"/>
      <c r="AN492" s="35">
        <v>0</v>
      </c>
      <c r="AO492" s="55">
        <v>215</v>
      </c>
      <c r="AP492" s="47">
        <v>0.7400000000000001</v>
      </c>
      <c r="AQ492" s="35">
        <v>1</v>
      </c>
      <c r="AR492" s="35">
        <v>0</v>
      </c>
      <c r="AS492" s="35">
        <v>26.5</v>
      </c>
      <c r="AT492" s="55">
        <v>22830</v>
      </c>
    </row>
    <row r="493" spans="1:46" x14ac:dyDescent="0.2">
      <c r="A493" s="47" t="s">
        <v>896</v>
      </c>
      <c r="B493" s="47">
        <f t="shared" si="57"/>
        <v>492</v>
      </c>
      <c r="C493" s="35">
        <v>53</v>
      </c>
      <c r="D493" s="35">
        <f t="shared" ref="D493:D500" si="62">D492+1</f>
        <v>2016</v>
      </c>
      <c r="E493" s="35" t="s">
        <v>499</v>
      </c>
      <c r="F493" s="35" t="s">
        <v>402</v>
      </c>
      <c r="G493" s="35">
        <v>282910</v>
      </c>
      <c r="H493" s="35">
        <v>2001</v>
      </c>
      <c r="I493" s="35">
        <v>15</v>
      </c>
      <c r="J493" s="35" t="s">
        <v>390</v>
      </c>
      <c r="K493" s="35">
        <v>2016</v>
      </c>
      <c r="L493" s="35" t="s">
        <v>447</v>
      </c>
      <c r="M493" s="35" t="s">
        <v>16</v>
      </c>
      <c r="N493" s="35" t="s">
        <v>894</v>
      </c>
      <c r="O493" s="35">
        <v>0</v>
      </c>
      <c r="P493" s="55">
        <v>1</v>
      </c>
      <c r="Q493" s="53">
        <v>51231562</v>
      </c>
      <c r="R493" s="75">
        <v>-1778117</v>
      </c>
      <c r="S493" s="75">
        <v>-4524360</v>
      </c>
      <c r="T493" s="75">
        <v>-3457715</v>
      </c>
      <c r="U493" s="75">
        <v>11184475</v>
      </c>
      <c r="V493" s="75">
        <v>-4151985</v>
      </c>
      <c r="W493" s="54">
        <v>-2844762</v>
      </c>
      <c r="X493" s="53">
        <v>42030971</v>
      </c>
      <c r="Y493" s="75">
        <v>-2843418</v>
      </c>
      <c r="Z493" s="75">
        <v>-2012945</v>
      </c>
      <c r="AA493" s="75">
        <v>9990974</v>
      </c>
      <c r="AB493" s="75">
        <v>32036122</v>
      </c>
      <c r="AC493" s="75">
        <v>22013464</v>
      </c>
      <c r="AD493" s="75">
        <v>0</v>
      </c>
      <c r="AE493" s="75">
        <v>2012945</v>
      </c>
      <c r="AF493" s="75">
        <v>185098</v>
      </c>
      <c r="AG493" s="75">
        <v>43149429</v>
      </c>
      <c r="AH493" s="75">
        <v>0</v>
      </c>
      <c r="AI493" s="54">
        <v>-11113307</v>
      </c>
      <c r="AJ493" s="47">
        <v>-3.42</v>
      </c>
      <c r="AK493" s="35">
        <v>-6.6599999999999993</v>
      </c>
      <c r="AL493" s="35">
        <v>-8.2299999999999986</v>
      </c>
      <c r="AM493" s="35"/>
      <c r="AN493" s="35">
        <v>0</v>
      </c>
      <c r="AO493" s="55">
        <v>293</v>
      </c>
      <c r="AP493" s="47">
        <v>0.7400000000000001</v>
      </c>
      <c r="AQ493" s="35">
        <v>1</v>
      </c>
      <c r="AR493" s="35">
        <v>0</v>
      </c>
      <c r="AS493" s="35">
        <v>18.45</v>
      </c>
      <c r="AT493" s="55">
        <v>38170</v>
      </c>
    </row>
    <row r="494" spans="1:46" x14ac:dyDescent="0.2">
      <c r="A494" s="47" t="s">
        <v>897</v>
      </c>
      <c r="B494" s="47">
        <f t="shared" si="57"/>
        <v>493</v>
      </c>
      <c r="C494" s="35">
        <v>53</v>
      </c>
      <c r="D494" s="35">
        <f t="shared" si="62"/>
        <v>2017</v>
      </c>
      <c r="E494" s="35" t="s">
        <v>499</v>
      </c>
      <c r="F494" s="35" t="s">
        <v>402</v>
      </c>
      <c r="G494" s="35">
        <v>282910</v>
      </c>
      <c r="H494" s="35">
        <v>2001</v>
      </c>
      <c r="I494" s="35">
        <v>16</v>
      </c>
      <c r="J494" s="35" t="s">
        <v>390</v>
      </c>
      <c r="K494" s="35">
        <v>2016</v>
      </c>
      <c r="L494" s="35" t="s">
        <v>447</v>
      </c>
      <c r="M494" s="35" t="s">
        <v>16</v>
      </c>
      <c r="N494" s="35" t="s">
        <v>894</v>
      </c>
      <c r="O494" s="35">
        <v>1</v>
      </c>
      <c r="P494" s="55">
        <v>1</v>
      </c>
      <c r="Q494" s="53">
        <v>58016167</v>
      </c>
      <c r="R494" s="75">
        <v>4447767</v>
      </c>
      <c r="S494" s="75">
        <v>7624720</v>
      </c>
      <c r="T494" s="75">
        <v>2254271</v>
      </c>
      <c r="U494" s="75">
        <v>18592967</v>
      </c>
      <c r="V494" s="75">
        <v>2152124</v>
      </c>
      <c r="W494" s="54">
        <v>9818216</v>
      </c>
      <c r="X494" s="53">
        <v>63904966</v>
      </c>
      <c r="Y494" s="75">
        <v>45142895</v>
      </c>
      <c r="Z494" s="75">
        <v>-2409178</v>
      </c>
      <c r="AA494" s="75">
        <v>23871276</v>
      </c>
      <c r="AB494" s="75">
        <v>39934389</v>
      </c>
      <c r="AC494" s="75">
        <v>16158393</v>
      </c>
      <c r="AD494" s="75">
        <v>11779434</v>
      </c>
      <c r="AE494" s="75">
        <v>2409178</v>
      </c>
      <c r="AF494" s="75">
        <v>176169</v>
      </c>
      <c r="AG494" s="75">
        <v>17031906</v>
      </c>
      <c r="AH494" s="75">
        <v>0</v>
      </c>
      <c r="AI494" s="54">
        <v>22902483</v>
      </c>
      <c r="AJ494" s="47">
        <v>7.57</v>
      </c>
      <c r="AK494" s="35">
        <v>3.8299999999999996</v>
      </c>
      <c r="AL494" s="35">
        <v>3.53</v>
      </c>
      <c r="AM494" s="35">
        <v>16.89</v>
      </c>
      <c r="AN494" s="35">
        <v>0</v>
      </c>
      <c r="AO494" s="55">
        <v>293</v>
      </c>
      <c r="AP494" s="47">
        <v>2.34</v>
      </c>
      <c r="AQ494" s="35">
        <v>1</v>
      </c>
      <c r="AR494" s="35">
        <v>0</v>
      </c>
      <c r="AS494" s="35">
        <v>21.23</v>
      </c>
      <c r="AT494" s="55">
        <v>63460</v>
      </c>
    </row>
    <row r="495" spans="1:46" x14ac:dyDescent="0.2">
      <c r="A495" s="47" t="s">
        <v>898</v>
      </c>
      <c r="B495" s="47">
        <f t="shared" si="57"/>
        <v>494</v>
      </c>
      <c r="C495" s="35">
        <v>53</v>
      </c>
      <c r="D495" s="35">
        <f t="shared" si="62"/>
        <v>2018</v>
      </c>
      <c r="E495" s="35" t="s">
        <v>499</v>
      </c>
      <c r="F495" s="35" t="s">
        <v>402</v>
      </c>
      <c r="G495" s="35">
        <v>282910</v>
      </c>
      <c r="H495" s="35">
        <v>2001</v>
      </c>
      <c r="I495" s="35">
        <v>17</v>
      </c>
      <c r="J495" s="35" t="s">
        <v>390</v>
      </c>
      <c r="K495" s="35">
        <v>2016</v>
      </c>
      <c r="L495" s="35" t="s">
        <v>447</v>
      </c>
      <c r="M495" s="35" t="s">
        <v>16</v>
      </c>
      <c r="N495" s="35" t="s">
        <v>894</v>
      </c>
      <c r="O495" s="35">
        <v>2</v>
      </c>
      <c r="P495" s="55">
        <v>1</v>
      </c>
      <c r="Q495" s="53">
        <v>64398003</v>
      </c>
      <c r="R495" s="75">
        <v>8872299</v>
      </c>
      <c r="S495" s="75">
        <v>3821321</v>
      </c>
      <c r="T495" s="75">
        <v>5258400</v>
      </c>
      <c r="U495" s="75">
        <v>22891661</v>
      </c>
      <c r="V495" s="75">
        <v>5114611</v>
      </c>
      <c r="W495" s="54">
        <v>7435220</v>
      </c>
      <c r="X495" s="53">
        <v>73006858</v>
      </c>
      <c r="Y495" s="75">
        <v>48964215</v>
      </c>
      <c r="Z495" s="75">
        <v>-4178474</v>
      </c>
      <c r="AA495" s="75">
        <v>27100184</v>
      </c>
      <c r="AB495" s="75">
        <v>45859849</v>
      </c>
      <c r="AC495" s="75">
        <v>27093055</v>
      </c>
      <c r="AD495" s="75">
        <v>85256</v>
      </c>
      <c r="AE495" s="75">
        <v>4178474</v>
      </c>
      <c r="AF495" s="75">
        <v>52163</v>
      </c>
      <c r="AG495" s="75">
        <v>22523429</v>
      </c>
      <c r="AH495" s="75">
        <v>0</v>
      </c>
      <c r="AI495" s="54">
        <v>23336420</v>
      </c>
      <c r="AJ495" s="47">
        <v>13.4</v>
      </c>
      <c r="AK495" s="35">
        <v>7.94</v>
      </c>
      <c r="AL495" s="35">
        <v>7.2</v>
      </c>
      <c r="AM495" s="35">
        <v>7.8</v>
      </c>
      <c r="AN495" s="35">
        <v>0</v>
      </c>
      <c r="AO495" s="55">
        <v>292</v>
      </c>
      <c r="AP495" s="47">
        <v>2.04</v>
      </c>
      <c r="AQ495" s="35">
        <v>1</v>
      </c>
      <c r="AR495" s="35">
        <v>0</v>
      </c>
      <c r="AS495" s="35">
        <v>12.739999999999998</v>
      </c>
      <c r="AT495" s="55">
        <v>78400</v>
      </c>
    </row>
    <row r="496" spans="1:46" x14ac:dyDescent="0.2">
      <c r="A496" s="47" t="s">
        <v>899</v>
      </c>
      <c r="B496" s="47">
        <f t="shared" si="57"/>
        <v>495</v>
      </c>
      <c r="C496" s="35">
        <v>53</v>
      </c>
      <c r="D496" s="35">
        <f t="shared" si="62"/>
        <v>2019</v>
      </c>
      <c r="E496" s="35" t="s">
        <v>499</v>
      </c>
      <c r="F496" s="35" t="s">
        <v>402</v>
      </c>
      <c r="G496" s="35">
        <v>282910</v>
      </c>
      <c r="H496" s="35">
        <v>2001</v>
      </c>
      <c r="I496" s="35">
        <v>18</v>
      </c>
      <c r="J496" s="35" t="s">
        <v>390</v>
      </c>
      <c r="K496" s="35">
        <v>2016</v>
      </c>
      <c r="L496" s="35" t="s">
        <v>447</v>
      </c>
      <c r="M496" s="35" t="s">
        <v>16</v>
      </c>
      <c r="N496" s="35" t="s">
        <v>894</v>
      </c>
      <c r="O496" s="35">
        <v>3</v>
      </c>
      <c r="P496" s="55">
        <v>1</v>
      </c>
      <c r="Q496" s="53">
        <v>63622420</v>
      </c>
      <c r="R496" s="75">
        <v>9125132</v>
      </c>
      <c r="S496" s="75">
        <v>2452799</v>
      </c>
      <c r="T496" s="75">
        <v>4411364</v>
      </c>
      <c r="U496" s="75">
        <v>22781286</v>
      </c>
      <c r="V496" s="75">
        <v>3651058</v>
      </c>
      <c r="W496" s="54">
        <v>7166567</v>
      </c>
      <c r="X496" s="53">
        <v>75784730</v>
      </c>
      <c r="Y496" s="75">
        <v>51417015</v>
      </c>
      <c r="Z496" s="75">
        <v>-5650646</v>
      </c>
      <c r="AA496" s="75">
        <v>28316485</v>
      </c>
      <c r="AB496" s="75">
        <v>47396548</v>
      </c>
      <c r="AC496" s="75">
        <v>26391462</v>
      </c>
      <c r="AD496" s="75">
        <v>57826</v>
      </c>
      <c r="AE496" s="75">
        <v>5650646</v>
      </c>
      <c r="AF496" s="75">
        <v>32136</v>
      </c>
      <c r="AG496" s="75">
        <v>22869205</v>
      </c>
      <c r="AH496" s="75">
        <v>0</v>
      </c>
      <c r="AI496" s="54">
        <v>24527343</v>
      </c>
      <c r="AJ496" s="47">
        <v>13.8</v>
      </c>
      <c r="AK496" s="35">
        <v>6.67</v>
      </c>
      <c r="AL496" s="35">
        <v>5.8199999999999994</v>
      </c>
      <c r="AM496" s="35">
        <v>4.7700000000000005</v>
      </c>
      <c r="AN496" s="35">
        <v>0</v>
      </c>
      <c r="AO496" s="55">
        <v>288</v>
      </c>
      <c r="AP496" s="47">
        <v>2.0699999999999998</v>
      </c>
      <c r="AQ496" s="35">
        <v>1</v>
      </c>
      <c r="AR496" s="35">
        <v>0</v>
      </c>
      <c r="AS496" s="35">
        <v>14.75</v>
      </c>
      <c r="AT496" s="55">
        <v>79100</v>
      </c>
    </row>
    <row r="497" spans="1:46" x14ac:dyDescent="0.2">
      <c r="A497" s="47" t="s">
        <v>900</v>
      </c>
      <c r="B497" s="47">
        <f t="shared" si="57"/>
        <v>496</v>
      </c>
      <c r="C497" s="35">
        <v>53</v>
      </c>
      <c r="D497" s="35">
        <f t="shared" si="62"/>
        <v>2020</v>
      </c>
      <c r="E497" s="35" t="s">
        <v>499</v>
      </c>
      <c r="F497" s="35" t="s">
        <v>402</v>
      </c>
      <c r="G497" s="35">
        <v>282910</v>
      </c>
      <c r="H497" s="35">
        <v>2001</v>
      </c>
      <c r="I497" s="35">
        <v>19</v>
      </c>
      <c r="J497" s="35" t="s">
        <v>390</v>
      </c>
      <c r="K497" s="35">
        <v>2016</v>
      </c>
      <c r="L497" s="35" t="s">
        <v>447</v>
      </c>
      <c r="M497" s="35" t="s">
        <v>16</v>
      </c>
      <c r="N497" s="35" t="s">
        <v>894</v>
      </c>
      <c r="O497" s="35">
        <v>4</v>
      </c>
      <c r="P497" s="55">
        <v>1</v>
      </c>
      <c r="Q497" s="53">
        <v>51460124</v>
      </c>
      <c r="R497" s="75">
        <v>1561220</v>
      </c>
      <c r="S497" s="75">
        <v>-6156046</v>
      </c>
      <c r="T497" s="75">
        <v>-4880668</v>
      </c>
      <c r="U497" s="75">
        <v>14606153</v>
      </c>
      <c r="V497" s="75">
        <v>-4886192</v>
      </c>
      <c r="W497" s="54">
        <v>285842</v>
      </c>
      <c r="X497" s="53">
        <v>70159251</v>
      </c>
      <c r="Y497" s="75">
        <v>47225519</v>
      </c>
      <c r="Z497" s="75">
        <v>-5482275</v>
      </c>
      <c r="AA497" s="75">
        <v>26437395</v>
      </c>
      <c r="AB497" s="75">
        <v>43638037</v>
      </c>
      <c r="AC497" s="75">
        <v>21892233</v>
      </c>
      <c r="AD497" s="75">
        <v>47024</v>
      </c>
      <c r="AE497" s="75">
        <v>5482275</v>
      </c>
      <c r="AF497" s="75">
        <v>69074</v>
      </c>
      <c r="AG497" s="75">
        <v>21497589</v>
      </c>
      <c r="AH497" s="75">
        <v>0</v>
      </c>
      <c r="AI497" s="54">
        <v>22140448</v>
      </c>
      <c r="AJ497" s="47">
        <v>2.9699999999999998</v>
      </c>
      <c r="AK497" s="35">
        <v>-9.2899999999999991</v>
      </c>
      <c r="AL497" s="35">
        <v>-6.96</v>
      </c>
      <c r="AM497" s="35">
        <v>-13.04</v>
      </c>
      <c r="AN497" s="35">
        <v>0</v>
      </c>
      <c r="AO497" s="55">
        <v>283</v>
      </c>
      <c r="AP497" s="47">
        <v>2.0299999999999998</v>
      </c>
      <c r="AQ497" s="35">
        <v>1</v>
      </c>
      <c r="AR497" s="35">
        <v>0</v>
      </c>
      <c r="AS497" s="35">
        <v>30.16</v>
      </c>
      <c r="AT497" s="55">
        <v>51610</v>
      </c>
    </row>
    <row r="498" spans="1:46" x14ac:dyDescent="0.2">
      <c r="A498" s="47" t="s">
        <v>901</v>
      </c>
      <c r="B498" s="47">
        <f t="shared" si="57"/>
        <v>497</v>
      </c>
      <c r="C498" s="35">
        <v>53</v>
      </c>
      <c r="D498" s="35">
        <f t="shared" si="62"/>
        <v>2021</v>
      </c>
      <c r="E498" s="35" t="s">
        <v>499</v>
      </c>
      <c r="F498" s="35" t="s">
        <v>402</v>
      </c>
      <c r="G498" s="35">
        <v>282910</v>
      </c>
      <c r="H498" s="35">
        <v>2001</v>
      </c>
      <c r="I498" s="35">
        <v>20</v>
      </c>
      <c r="J498" s="35" t="s">
        <v>390</v>
      </c>
      <c r="K498" s="35">
        <v>2016</v>
      </c>
      <c r="L498" s="35" t="s">
        <v>447</v>
      </c>
      <c r="M498" s="35" t="s">
        <v>16</v>
      </c>
      <c r="N498" s="35" t="s">
        <v>894</v>
      </c>
      <c r="O498" s="35">
        <v>5</v>
      </c>
      <c r="P498" s="55">
        <v>1</v>
      </c>
      <c r="Q498" s="53">
        <v>70427321</v>
      </c>
      <c r="R498" s="75">
        <v>-14554804</v>
      </c>
      <c r="S498" s="75">
        <v>-21865541</v>
      </c>
      <c r="T498" s="75">
        <v>-20003489</v>
      </c>
      <c r="U498" s="75">
        <v>16482725</v>
      </c>
      <c r="V498" s="75">
        <v>-20092759</v>
      </c>
      <c r="W498" s="54">
        <v>-16416856</v>
      </c>
      <c r="X498" s="53">
        <v>66051929</v>
      </c>
      <c r="Y498" s="75">
        <v>25359978</v>
      </c>
      <c r="Z498" s="75">
        <v>-3850492</v>
      </c>
      <c r="AA498" s="75">
        <v>25606092</v>
      </c>
      <c r="AB498" s="75">
        <v>40394166</v>
      </c>
      <c r="AC498" s="75">
        <v>25147589</v>
      </c>
      <c r="AD498" s="75">
        <v>0</v>
      </c>
      <c r="AE498" s="75">
        <v>3850492</v>
      </c>
      <c r="AF498" s="75">
        <v>20084439</v>
      </c>
      <c r="AG498" s="75">
        <v>19400997</v>
      </c>
      <c r="AH498" s="75">
        <v>0</v>
      </c>
      <c r="AI498" s="54">
        <v>20993169</v>
      </c>
      <c r="AJ498" s="47">
        <v>-20.419999999999998</v>
      </c>
      <c r="AK498" s="35">
        <v>-28.07</v>
      </c>
      <c r="AL498" s="35">
        <v>-30.279999999999998</v>
      </c>
      <c r="AM498" s="35">
        <v>-86.22</v>
      </c>
      <c r="AN498" s="35">
        <v>0</v>
      </c>
      <c r="AO498" s="55">
        <v>233</v>
      </c>
      <c r="AP498" s="47">
        <v>2.08</v>
      </c>
      <c r="AQ498" s="35">
        <v>1</v>
      </c>
      <c r="AR498" s="35">
        <v>0</v>
      </c>
      <c r="AS498" s="35">
        <v>13.19</v>
      </c>
      <c r="AT498" s="55">
        <v>70740</v>
      </c>
    </row>
    <row r="499" spans="1:46" x14ac:dyDescent="0.2">
      <c r="A499" s="47" t="s">
        <v>902</v>
      </c>
      <c r="B499" s="47">
        <f t="shared" si="57"/>
        <v>498</v>
      </c>
      <c r="C499" s="35">
        <v>53</v>
      </c>
      <c r="D499" s="35">
        <f t="shared" si="62"/>
        <v>2022</v>
      </c>
      <c r="E499" s="35" t="s">
        <v>499</v>
      </c>
      <c r="F499" s="35" t="s">
        <v>402</v>
      </c>
      <c r="G499" s="35">
        <v>282910</v>
      </c>
      <c r="H499" s="35">
        <v>2001</v>
      </c>
      <c r="I499" s="35">
        <v>21</v>
      </c>
      <c r="J499" s="35" t="s">
        <v>390</v>
      </c>
      <c r="K499" s="35">
        <v>2016</v>
      </c>
      <c r="L499" s="35" t="s">
        <v>447</v>
      </c>
      <c r="M499" s="35" t="s">
        <v>16</v>
      </c>
      <c r="N499" s="35" t="s">
        <v>894</v>
      </c>
      <c r="O499" s="35">
        <v>6</v>
      </c>
      <c r="P499" s="55">
        <v>1</v>
      </c>
      <c r="Q499" s="53">
        <v>49915244</v>
      </c>
      <c r="R499" s="75">
        <v>5433061</v>
      </c>
      <c r="S499" s="75">
        <v>-88007</v>
      </c>
      <c r="T499" s="75">
        <v>-35200</v>
      </c>
      <c r="U499" s="75">
        <v>9796859</v>
      </c>
      <c r="V499" s="75">
        <v>-100346</v>
      </c>
      <c r="W499" s="54">
        <v>5380254</v>
      </c>
      <c r="X499" s="53">
        <v>46124356</v>
      </c>
      <c r="Y499" s="75">
        <v>25271971</v>
      </c>
      <c r="Z499" s="75">
        <v>-3254837</v>
      </c>
      <c r="AA499" s="75">
        <v>17577502</v>
      </c>
      <c r="AB499" s="75">
        <v>28507362</v>
      </c>
      <c r="AC499" s="75">
        <v>24025518</v>
      </c>
      <c r="AD499" s="75">
        <v>14579</v>
      </c>
      <c r="AE499" s="75">
        <v>3254837</v>
      </c>
      <c r="AF499" s="75">
        <v>6325811</v>
      </c>
      <c r="AG499" s="75">
        <v>13680280</v>
      </c>
      <c r="AH499" s="75">
        <v>0</v>
      </c>
      <c r="AI499" s="54">
        <v>14827082</v>
      </c>
      <c r="AJ499" s="47">
        <v>10.57</v>
      </c>
      <c r="AK499" s="35">
        <v>-7.0000000000000007E-2</v>
      </c>
      <c r="AL499" s="35">
        <v>-0.08</v>
      </c>
      <c r="AM499" s="35">
        <v>-0.35000000000000003</v>
      </c>
      <c r="AN499" s="35">
        <v>0</v>
      </c>
      <c r="AO499" s="55">
        <v>180</v>
      </c>
      <c r="AP499" s="47">
        <v>2.08</v>
      </c>
      <c r="AQ499" s="35">
        <v>1</v>
      </c>
      <c r="AR499" s="35">
        <v>0</v>
      </c>
      <c r="AS499" s="35">
        <v>11.46</v>
      </c>
      <c r="AT499" s="55">
        <v>54430</v>
      </c>
    </row>
    <row r="500" spans="1:46" x14ac:dyDescent="0.2">
      <c r="A500" s="56" t="s">
        <v>903</v>
      </c>
      <c r="B500" s="56">
        <f t="shared" si="57"/>
        <v>499</v>
      </c>
      <c r="C500" s="45">
        <v>53</v>
      </c>
      <c r="D500" s="45">
        <f t="shared" si="62"/>
        <v>2023</v>
      </c>
      <c r="E500" s="45" t="s">
        <v>499</v>
      </c>
      <c r="F500" s="45" t="s">
        <v>402</v>
      </c>
      <c r="G500" s="45">
        <v>282910</v>
      </c>
      <c r="H500" s="45">
        <v>2001</v>
      </c>
      <c r="I500" s="45">
        <v>22</v>
      </c>
      <c r="J500" s="45" t="s">
        <v>390</v>
      </c>
      <c r="K500" s="45">
        <v>2016</v>
      </c>
      <c r="L500" s="45" t="s">
        <v>447</v>
      </c>
      <c r="M500" s="45" t="s">
        <v>16</v>
      </c>
      <c r="N500" s="45" t="s">
        <v>894</v>
      </c>
      <c r="O500" s="45">
        <v>7</v>
      </c>
      <c r="P500" s="60">
        <v>1</v>
      </c>
      <c r="Q500" s="57">
        <v>31625426</v>
      </c>
      <c r="R500" s="58">
        <v>5887665</v>
      </c>
      <c r="S500" s="58">
        <v>705124</v>
      </c>
      <c r="T500" s="58">
        <v>1334748</v>
      </c>
      <c r="U500" s="58">
        <v>8415563</v>
      </c>
      <c r="V500" s="58">
        <v>1205633</v>
      </c>
      <c r="W500" s="59">
        <v>5258041</v>
      </c>
      <c r="X500" s="57">
        <v>35777902</v>
      </c>
      <c r="Y500" s="58">
        <v>25977095</v>
      </c>
      <c r="Z500" s="58">
        <v>-4186244</v>
      </c>
      <c r="AA500" s="58">
        <v>14845139</v>
      </c>
      <c r="AB500" s="58">
        <v>20900837</v>
      </c>
      <c r="AC500" s="58">
        <v>16112627</v>
      </c>
      <c r="AD500" s="58">
        <v>14579</v>
      </c>
      <c r="AE500" s="58">
        <v>4186244</v>
      </c>
      <c r="AF500" s="58">
        <v>14431</v>
      </c>
      <c r="AG500" s="58">
        <v>9745831</v>
      </c>
      <c r="AH500" s="58">
        <v>0</v>
      </c>
      <c r="AI500" s="59">
        <v>11155006</v>
      </c>
      <c r="AJ500" s="56">
        <v>18.110000000000003</v>
      </c>
      <c r="AK500" s="45">
        <v>4.0999999999999996</v>
      </c>
      <c r="AL500" s="45">
        <v>3.73</v>
      </c>
      <c r="AM500" s="45">
        <v>2.71</v>
      </c>
      <c r="AN500" s="45">
        <v>0</v>
      </c>
      <c r="AO500" s="60">
        <v>45</v>
      </c>
      <c r="AP500" s="56">
        <v>2.14</v>
      </c>
      <c r="AQ500" s="45">
        <v>1</v>
      </c>
      <c r="AR500" s="45">
        <v>0</v>
      </c>
      <c r="AS500" s="45">
        <v>9.3000000000000007</v>
      </c>
      <c r="AT500" s="60">
        <v>187010</v>
      </c>
    </row>
    <row r="501" spans="1:46" x14ac:dyDescent="0.2">
      <c r="A501" s="47" t="s">
        <v>904</v>
      </c>
      <c r="B501" s="47">
        <f t="shared" si="57"/>
        <v>500</v>
      </c>
      <c r="C501" s="35">
        <v>54</v>
      </c>
      <c r="D501" s="35">
        <v>2014</v>
      </c>
      <c r="E501" s="35" t="s">
        <v>593</v>
      </c>
      <c r="F501" s="35" t="s">
        <v>389</v>
      </c>
      <c r="G501" s="35">
        <v>620909</v>
      </c>
      <c r="H501" s="35">
        <v>2001</v>
      </c>
      <c r="I501" s="35">
        <v>13</v>
      </c>
      <c r="J501" s="35" t="s">
        <v>511</v>
      </c>
      <c r="K501" s="35">
        <v>2016</v>
      </c>
      <c r="L501" s="35">
        <v>2021</v>
      </c>
      <c r="M501" s="35" t="s">
        <v>187</v>
      </c>
      <c r="N501" s="35" t="s">
        <v>27</v>
      </c>
      <c r="O501" s="35">
        <v>0</v>
      </c>
      <c r="P501" s="55">
        <v>0</v>
      </c>
      <c r="Q501" s="53">
        <v>4558133</v>
      </c>
      <c r="R501" s="75">
        <v>1276920</v>
      </c>
      <c r="S501" s="75">
        <v>39510</v>
      </c>
      <c r="T501" s="75">
        <v>330486</v>
      </c>
      <c r="U501" s="75">
        <v>1959151</v>
      </c>
      <c r="V501" s="75">
        <v>112570</v>
      </c>
      <c r="W501" s="54">
        <v>985944</v>
      </c>
      <c r="X501" s="53">
        <v>12243846</v>
      </c>
      <c r="Y501" s="75">
        <v>1923178</v>
      </c>
      <c r="Z501" s="75">
        <v>1516439</v>
      </c>
      <c r="AA501" s="75">
        <v>6075131</v>
      </c>
      <c r="AB501" s="75">
        <v>4890141</v>
      </c>
      <c r="AC501" s="75">
        <v>4593564</v>
      </c>
      <c r="AD501" s="75">
        <v>7134</v>
      </c>
      <c r="AE501" s="75">
        <v>29584</v>
      </c>
      <c r="AF501" s="75">
        <v>0</v>
      </c>
      <c r="AG501" s="75">
        <v>7980848</v>
      </c>
      <c r="AH501" s="75">
        <v>2248276</v>
      </c>
      <c r="AI501" s="54">
        <v>-3090707</v>
      </c>
      <c r="AJ501" s="47">
        <v>26.88</v>
      </c>
      <c r="AK501" s="35">
        <v>6.96</v>
      </c>
      <c r="AL501" s="35">
        <v>2.7</v>
      </c>
      <c r="AM501" s="35">
        <v>2.0499999999999998</v>
      </c>
      <c r="AN501" s="35">
        <v>0.8</v>
      </c>
      <c r="AO501" s="55">
        <v>14</v>
      </c>
      <c r="AP501" s="47">
        <v>0.6100000000000001</v>
      </c>
      <c r="AQ501" s="35">
        <v>0.78</v>
      </c>
      <c r="AR501" s="35">
        <v>0.22</v>
      </c>
      <c r="AS501" s="35">
        <v>-41.71</v>
      </c>
      <c r="AT501" s="55">
        <v>139940</v>
      </c>
    </row>
    <row r="502" spans="1:46" x14ac:dyDescent="0.2">
      <c r="A502" s="47" t="s">
        <v>905</v>
      </c>
      <c r="B502" s="47">
        <f t="shared" si="57"/>
        <v>501</v>
      </c>
      <c r="C502" s="35">
        <v>54</v>
      </c>
      <c r="D502" s="35">
        <f>D501+1</f>
        <v>2015</v>
      </c>
      <c r="E502" s="35" t="s">
        <v>593</v>
      </c>
      <c r="F502" s="35" t="s">
        <v>389</v>
      </c>
      <c r="G502" s="35">
        <v>620909</v>
      </c>
      <c r="H502" s="35">
        <v>2001</v>
      </c>
      <c r="I502" s="35">
        <v>14</v>
      </c>
      <c r="J502" s="35" t="s">
        <v>511</v>
      </c>
      <c r="K502" s="35">
        <v>2016</v>
      </c>
      <c r="L502" s="35">
        <v>2021</v>
      </c>
      <c r="M502" s="35" t="s">
        <v>187</v>
      </c>
      <c r="N502" s="35" t="s">
        <v>27</v>
      </c>
      <c r="O502" s="35">
        <v>0</v>
      </c>
      <c r="P502" s="55">
        <v>0</v>
      </c>
      <c r="Q502" s="53">
        <v>8518415</v>
      </c>
      <c r="R502" s="75">
        <v>1804456</v>
      </c>
      <c r="S502" s="75">
        <v>22194</v>
      </c>
      <c r="T502" s="75">
        <v>472724</v>
      </c>
      <c r="U502" s="75">
        <v>2775758</v>
      </c>
      <c r="V502" s="75">
        <v>215674</v>
      </c>
      <c r="W502" s="54">
        <v>1353926</v>
      </c>
      <c r="X502" s="53">
        <v>16880135</v>
      </c>
      <c r="Y502" s="75">
        <v>3445373</v>
      </c>
      <c r="Z502" s="75">
        <v>-234056</v>
      </c>
      <c r="AA502" s="75">
        <v>7355748</v>
      </c>
      <c r="AB502" s="75">
        <v>8081515</v>
      </c>
      <c r="AC502" s="75">
        <v>5507407</v>
      </c>
      <c r="AD502" s="75">
        <v>0</v>
      </c>
      <c r="AE502" s="75">
        <v>2548027</v>
      </c>
      <c r="AF502" s="75">
        <v>96466</v>
      </c>
      <c r="AG502" s="75">
        <v>10598846</v>
      </c>
      <c r="AH502" s="75">
        <v>2327809</v>
      </c>
      <c r="AI502" s="54">
        <v>-2517331</v>
      </c>
      <c r="AJ502" s="47">
        <v>20.630000000000003</v>
      </c>
      <c r="AK502" s="35">
        <v>5.4</v>
      </c>
      <c r="AL502" s="35">
        <v>2.8</v>
      </c>
      <c r="AM502" s="35">
        <v>0.64000000000000012</v>
      </c>
      <c r="AN502" s="35">
        <v>0.67000000000000015</v>
      </c>
      <c r="AO502" s="55">
        <v>16</v>
      </c>
      <c r="AP502" s="47">
        <v>0.76</v>
      </c>
      <c r="AQ502" s="35">
        <v>0.82000000000000006</v>
      </c>
      <c r="AR502" s="35">
        <v>0.18</v>
      </c>
      <c r="AS502" s="35">
        <v>-46.949999999999996</v>
      </c>
      <c r="AT502" s="55">
        <v>173480</v>
      </c>
    </row>
    <row r="503" spans="1:46" x14ac:dyDescent="0.2">
      <c r="A503" s="47" t="s">
        <v>906</v>
      </c>
      <c r="B503" s="47">
        <f t="shared" si="57"/>
        <v>502</v>
      </c>
      <c r="C503" s="35">
        <v>54</v>
      </c>
      <c r="D503" s="35">
        <f t="shared" ref="D503:D510" si="63">D502+1</f>
        <v>2016</v>
      </c>
      <c r="E503" s="35" t="s">
        <v>593</v>
      </c>
      <c r="F503" s="35" t="s">
        <v>389</v>
      </c>
      <c r="G503" s="35">
        <v>620909</v>
      </c>
      <c r="H503" s="35">
        <v>2001</v>
      </c>
      <c r="I503" s="35">
        <v>15</v>
      </c>
      <c r="J503" s="35" t="s">
        <v>511</v>
      </c>
      <c r="K503" s="35">
        <v>2016</v>
      </c>
      <c r="L503" s="35">
        <v>2021</v>
      </c>
      <c r="M503" s="35" t="s">
        <v>187</v>
      </c>
      <c r="N503" s="35" t="s">
        <v>27</v>
      </c>
      <c r="O503" s="35">
        <v>0</v>
      </c>
      <c r="P503" s="55">
        <v>1</v>
      </c>
      <c r="Q503" s="53">
        <v>11125903</v>
      </c>
      <c r="R503" s="75">
        <v>2015827</v>
      </c>
      <c r="S503" s="75">
        <v>54226</v>
      </c>
      <c r="T503" s="75">
        <v>308952</v>
      </c>
      <c r="U503" s="75">
        <v>3249000</v>
      </c>
      <c r="V503" s="75">
        <v>93492</v>
      </c>
      <c r="W503" s="54">
        <v>1761101</v>
      </c>
      <c r="X503" s="53">
        <v>19604120</v>
      </c>
      <c r="Y503" s="75">
        <v>6782019</v>
      </c>
      <c r="Z503" s="75">
        <v>3424631</v>
      </c>
      <c r="AA503" s="75">
        <v>8674349</v>
      </c>
      <c r="AB503" s="75">
        <v>9811429</v>
      </c>
      <c r="AC503" s="75">
        <v>6568121</v>
      </c>
      <c r="AD503" s="75">
        <v>0</v>
      </c>
      <c r="AE503" s="75">
        <v>990309</v>
      </c>
      <c r="AF503" s="75">
        <v>112726</v>
      </c>
      <c r="AG503" s="75">
        <v>9171275</v>
      </c>
      <c r="AH503" s="75">
        <v>2778413</v>
      </c>
      <c r="AI503" s="54">
        <v>640154</v>
      </c>
      <c r="AJ503" s="47">
        <v>17.979999999999997</v>
      </c>
      <c r="AK503" s="35">
        <v>2.7600000000000002</v>
      </c>
      <c r="AL503" s="35">
        <v>1.58</v>
      </c>
      <c r="AM503" s="35">
        <v>0.8</v>
      </c>
      <c r="AN503" s="35">
        <v>0.65000000000000013</v>
      </c>
      <c r="AO503" s="55">
        <v>22</v>
      </c>
      <c r="AP503" s="47">
        <v>1.07</v>
      </c>
      <c r="AQ503" s="35">
        <v>0.77</v>
      </c>
      <c r="AR503" s="35">
        <v>0.23</v>
      </c>
      <c r="AS503" s="35">
        <v>-35.839999999999996</v>
      </c>
      <c r="AT503" s="55">
        <v>147680</v>
      </c>
    </row>
    <row r="504" spans="1:46" x14ac:dyDescent="0.2">
      <c r="A504" s="47" t="s">
        <v>907</v>
      </c>
      <c r="B504" s="47">
        <f t="shared" si="57"/>
        <v>503</v>
      </c>
      <c r="C504" s="35">
        <v>54</v>
      </c>
      <c r="D504" s="35">
        <f t="shared" si="63"/>
        <v>2017</v>
      </c>
      <c r="E504" s="35" t="s">
        <v>593</v>
      </c>
      <c r="F504" s="35" t="s">
        <v>389</v>
      </c>
      <c r="G504" s="35">
        <v>620909</v>
      </c>
      <c r="H504" s="35">
        <v>2001</v>
      </c>
      <c r="I504" s="35">
        <v>16</v>
      </c>
      <c r="J504" s="35" t="s">
        <v>511</v>
      </c>
      <c r="K504" s="35">
        <v>2016</v>
      </c>
      <c r="L504" s="35">
        <v>2021</v>
      </c>
      <c r="M504" s="35" t="s">
        <v>187</v>
      </c>
      <c r="N504" s="35" t="s">
        <v>27</v>
      </c>
      <c r="O504" s="35">
        <v>1</v>
      </c>
      <c r="P504" s="55">
        <v>1</v>
      </c>
      <c r="Q504" s="53">
        <v>11513727</v>
      </c>
      <c r="R504" s="75">
        <v>1978388</v>
      </c>
      <c r="S504" s="75">
        <v>63387</v>
      </c>
      <c r="T504" s="75">
        <v>160195</v>
      </c>
      <c r="U504" s="75">
        <v>3444347</v>
      </c>
      <c r="V504" s="75">
        <v>85644</v>
      </c>
      <c r="W504" s="54">
        <v>1881580</v>
      </c>
      <c r="X504" s="53">
        <v>23945821</v>
      </c>
      <c r="Y504" s="75">
        <v>6845406</v>
      </c>
      <c r="Z504" s="75">
        <v>4091394</v>
      </c>
      <c r="AA504" s="75">
        <v>10783571</v>
      </c>
      <c r="AB504" s="75">
        <v>12083834</v>
      </c>
      <c r="AC504" s="75">
        <v>7863675</v>
      </c>
      <c r="AD504" s="75">
        <v>0</v>
      </c>
      <c r="AE504" s="75">
        <v>2666227</v>
      </c>
      <c r="AF504" s="75">
        <v>218241</v>
      </c>
      <c r="AG504" s="75">
        <v>10976345</v>
      </c>
      <c r="AH504" s="75">
        <v>5025167</v>
      </c>
      <c r="AI504" s="54">
        <v>1107489</v>
      </c>
      <c r="AJ504" s="47">
        <v>16.57</v>
      </c>
      <c r="AK504" s="35">
        <v>1.34</v>
      </c>
      <c r="AL504" s="35">
        <v>0.67000000000000015</v>
      </c>
      <c r="AM504" s="35">
        <v>0.93</v>
      </c>
      <c r="AN504" s="35">
        <v>0.99</v>
      </c>
      <c r="AO504" s="55">
        <v>27</v>
      </c>
      <c r="AP504" s="47">
        <v>1.1000000000000001</v>
      </c>
      <c r="AQ504" s="35">
        <v>0.69000000000000006</v>
      </c>
      <c r="AR504" s="35">
        <v>0.31000000000000005</v>
      </c>
      <c r="AS504" s="35">
        <v>-28.91</v>
      </c>
      <c r="AT504" s="55">
        <v>127570</v>
      </c>
    </row>
    <row r="505" spans="1:46" x14ac:dyDescent="0.2">
      <c r="A505" s="47" t="s">
        <v>908</v>
      </c>
      <c r="B505" s="47">
        <f t="shared" si="57"/>
        <v>504</v>
      </c>
      <c r="C505" s="35">
        <v>54</v>
      </c>
      <c r="D505" s="35">
        <f t="shared" si="63"/>
        <v>2018</v>
      </c>
      <c r="E505" s="35" t="s">
        <v>593</v>
      </c>
      <c r="F505" s="35" t="s">
        <v>389</v>
      </c>
      <c r="G505" s="35">
        <v>620909</v>
      </c>
      <c r="H505" s="35">
        <v>2001</v>
      </c>
      <c r="I505" s="35">
        <v>17</v>
      </c>
      <c r="J505" s="35" t="s">
        <v>511</v>
      </c>
      <c r="K505" s="35">
        <v>2016</v>
      </c>
      <c r="L505" s="35">
        <v>2021</v>
      </c>
      <c r="M505" s="35" t="s">
        <v>187</v>
      </c>
      <c r="N505" s="35" t="s">
        <v>27</v>
      </c>
      <c r="O505" s="35">
        <v>2</v>
      </c>
      <c r="P505" s="55">
        <v>1</v>
      </c>
      <c r="Q505" s="53">
        <v>12038966</v>
      </c>
      <c r="R505" s="75">
        <v>2034670</v>
      </c>
      <c r="S505" s="75">
        <v>11029</v>
      </c>
      <c r="T505" s="75">
        <v>239073</v>
      </c>
      <c r="U505" s="75">
        <v>3959762</v>
      </c>
      <c r="V505" s="75">
        <v>45775</v>
      </c>
      <c r="W505" s="54">
        <v>1806626</v>
      </c>
      <c r="X505" s="53">
        <v>24529995</v>
      </c>
      <c r="Y505" s="75">
        <v>6856435</v>
      </c>
      <c r="Z505" s="75">
        <v>4824783</v>
      </c>
      <c r="AA505" s="75">
        <v>11084704</v>
      </c>
      <c r="AB505" s="75">
        <v>12179085</v>
      </c>
      <c r="AC505" s="75">
        <v>6757105</v>
      </c>
      <c r="AD505" s="75">
        <v>770587</v>
      </c>
      <c r="AE505" s="75">
        <v>2714072</v>
      </c>
      <c r="AF505" s="75">
        <v>357402</v>
      </c>
      <c r="AG505" s="75">
        <v>10868375</v>
      </c>
      <c r="AH505" s="75">
        <v>5526120</v>
      </c>
      <c r="AI505" s="54">
        <v>1310710</v>
      </c>
      <c r="AJ505" s="47">
        <v>16.09</v>
      </c>
      <c r="AK505" s="35">
        <v>1.8900000000000001</v>
      </c>
      <c r="AL505" s="35">
        <v>0.97</v>
      </c>
      <c r="AM505" s="35">
        <v>0.16</v>
      </c>
      <c r="AN505" s="35">
        <v>1.1000000000000001</v>
      </c>
      <c r="AO505" s="55">
        <v>28</v>
      </c>
      <c r="AP505" s="47">
        <v>1.1200000000000001</v>
      </c>
      <c r="AQ505" s="35">
        <v>0.66000000000000014</v>
      </c>
      <c r="AR505" s="35">
        <v>0.34</v>
      </c>
      <c r="AS505" s="35">
        <v>-32.949999999999996</v>
      </c>
      <c r="AT505" s="55">
        <v>141420</v>
      </c>
    </row>
    <row r="506" spans="1:46" x14ac:dyDescent="0.2">
      <c r="A506" s="47" t="s">
        <v>909</v>
      </c>
      <c r="B506" s="47">
        <f t="shared" si="57"/>
        <v>505</v>
      </c>
      <c r="C506" s="35">
        <v>54</v>
      </c>
      <c r="D506" s="35">
        <f t="shared" si="63"/>
        <v>2019</v>
      </c>
      <c r="E506" s="35" t="s">
        <v>593</v>
      </c>
      <c r="F506" s="35" t="s">
        <v>389</v>
      </c>
      <c r="G506" s="35">
        <v>620909</v>
      </c>
      <c r="H506" s="35">
        <v>2001</v>
      </c>
      <c r="I506" s="35">
        <v>18</v>
      </c>
      <c r="J506" s="35" t="s">
        <v>511</v>
      </c>
      <c r="K506" s="35">
        <v>2016</v>
      </c>
      <c r="L506" s="35">
        <v>2021</v>
      </c>
      <c r="M506" s="35" t="s">
        <v>187</v>
      </c>
      <c r="N506" s="35" t="s">
        <v>27</v>
      </c>
      <c r="O506" s="35">
        <v>3</v>
      </c>
      <c r="P506" s="55">
        <v>1</v>
      </c>
      <c r="Q506" s="53">
        <v>22335832</v>
      </c>
      <c r="R506" s="75">
        <v>6076485</v>
      </c>
      <c r="S506" s="75">
        <v>11776</v>
      </c>
      <c r="T506" s="75">
        <v>1428603</v>
      </c>
      <c r="U506" s="75">
        <v>10036650</v>
      </c>
      <c r="V506" s="75">
        <v>1039039</v>
      </c>
      <c r="W506" s="54">
        <v>4659658</v>
      </c>
      <c r="X506" s="53">
        <v>50757313</v>
      </c>
      <c r="Y506" s="75">
        <v>20868155</v>
      </c>
      <c r="Z506" s="75">
        <v>10925992</v>
      </c>
      <c r="AA506" s="75">
        <v>29435626</v>
      </c>
      <c r="AB506" s="75">
        <v>20286003</v>
      </c>
      <c r="AC506" s="75">
        <v>13720946</v>
      </c>
      <c r="AD506" s="75">
        <v>603276</v>
      </c>
      <c r="AE506" s="75">
        <v>4396178</v>
      </c>
      <c r="AF506" s="75">
        <v>245478</v>
      </c>
      <c r="AG506" s="75">
        <v>14837208</v>
      </c>
      <c r="AH506" s="75">
        <v>13384119</v>
      </c>
      <c r="AI506" s="54">
        <v>5448795</v>
      </c>
      <c r="AJ506" s="47">
        <v>26.3</v>
      </c>
      <c r="AK506" s="35">
        <v>6.18</v>
      </c>
      <c r="AL506" s="35">
        <v>2.8099999999999996</v>
      </c>
      <c r="AM506" s="35">
        <v>0.06</v>
      </c>
      <c r="AN506" s="35">
        <v>0.73000000000000009</v>
      </c>
      <c r="AO506" s="55">
        <v>32</v>
      </c>
      <c r="AP506" s="47">
        <v>1.37</v>
      </c>
      <c r="AQ506" s="35">
        <v>0.53</v>
      </c>
      <c r="AR506" s="35">
        <v>0.47000000000000003</v>
      </c>
      <c r="AS506" s="35">
        <v>3.67</v>
      </c>
      <c r="AT506" s="55">
        <v>313650</v>
      </c>
    </row>
    <row r="507" spans="1:46" x14ac:dyDescent="0.2">
      <c r="A507" s="47" t="s">
        <v>910</v>
      </c>
      <c r="B507" s="47">
        <f t="shared" si="57"/>
        <v>506</v>
      </c>
      <c r="C507" s="35">
        <v>54</v>
      </c>
      <c r="D507" s="35">
        <f t="shared" si="63"/>
        <v>2020</v>
      </c>
      <c r="E507" s="35" t="s">
        <v>593</v>
      </c>
      <c r="F507" s="35" t="s">
        <v>389</v>
      </c>
      <c r="G507" s="35">
        <v>620909</v>
      </c>
      <c r="H507" s="35">
        <v>2001</v>
      </c>
      <c r="I507" s="35">
        <v>19</v>
      </c>
      <c r="J507" s="35" t="s">
        <v>511</v>
      </c>
      <c r="K507" s="35">
        <v>2016</v>
      </c>
      <c r="L507" s="35">
        <v>2021</v>
      </c>
      <c r="M507" s="35" t="s">
        <v>187</v>
      </c>
      <c r="N507" s="35" t="s">
        <v>27</v>
      </c>
      <c r="O507" s="35">
        <v>4</v>
      </c>
      <c r="P507" s="55">
        <v>1</v>
      </c>
      <c r="Q507" s="53">
        <v>22872634</v>
      </c>
      <c r="R507" s="75">
        <v>7722237</v>
      </c>
      <c r="S507" s="75">
        <v>1220380</v>
      </c>
      <c r="T507" s="75">
        <v>3209229</v>
      </c>
      <c r="U507" s="75">
        <v>12159275</v>
      </c>
      <c r="V507" s="75">
        <v>2756245</v>
      </c>
      <c r="W507" s="54">
        <v>5733388</v>
      </c>
      <c r="X507" s="53">
        <v>65944820</v>
      </c>
      <c r="Y507" s="75">
        <v>25369819</v>
      </c>
      <c r="Z507" s="75">
        <v>5826971</v>
      </c>
      <c r="AA507" s="75">
        <v>33779450</v>
      </c>
      <c r="AB507" s="75">
        <v>30717111</v>
      </c>
      <c r="AC507" s="75">
        <v>13519403</v>
      </c>
      <c r="AD507" s="75">
        <v>424617</v>
      </c>
      <c r="AE507" s="75">
        <v>14136675</v>
      </c>
      <c r="AF507" s="75">
        <v>267217</v>
      </c>
      <c r="AG507" s="75">
        <v>23296973</v>
      </c>
      <c r="AH507" s="75">
        <v>15606630</v>
      </c>
      <c r="AI507" s="54">
        <v>7420138</v>
      </c>
      <c r="AJ507" s="47">
        <v>33.25</v>
      </c>
      <c r="AK507" s="35">
        <v>13.82</v>
      </c>
      <c r="AL507" s="35">
        <v>4.87</v>
      </c>
      <c r="AM507" s="35">
        <v>4.8099999999999996</v>
      </c>
      <c r="AN507" s="35">
        <v>0.79</v>
      </c>
      <c r="AO507" s="55">
        <v>75</v>
      </c>
      <c r="AP507" s="47">
        <v>1.32</v>
      </c>
      <c r="AQ507" s="35">
        <v>0.60000000000000009</v>
      </c>
      <c r="AR507" s="35">
        <v>0.4</v>
      </c>
      <c r="AS507" s="35">
        <v>-10.199999999999999</v>
      </c>
      <c r="AT507" s="55">
        <v>162120</v>
      </c>
    </row>
    <row r="508" spans="1:46" x14ac:dyDescent="0.2">
      <c r="A508" s="47" t="s">
        <v>911</v>
      </c>
      <c r="B508" s="47">
        <f t="shared" si="57"/>
        <v>507</v>
      </c>
      <c r="C508" s="35">
        <v>54</v>
      </c>
      <c r="D508" s="35">
        <f t="shared" si="63"/>
        <v>2021</v>
      </c>
      <c r="E508" s="35" t="s">
        <v>593</v>
      </c>
      <c r="F508" s="35" t="s">
        <v>389</v>
      </c>
      <c r="G508" s="35">
        <v>620909</v>
      </c>
      <c r="H508" s="35">
        <v>2001</v>
      </c>
      <c r="I508" s="35">
        <v>20</v>
      </c>
      <c r="J508" s="35" t="s">
        <v>511</v>
      </c>
      <c r="K508" s="35">
        <v>2016</v>
      </c>
      <c r="L508" s="35">
        <v>2021</v>
      </c>
      <c r="M508" s="35" t="s">
        <v>187</v>
      </c>
      <c r="N508" s="35" t="s">
        <v>27</v>
      </c>
      <c r="O508" s="35">
        <v>5</v>
      </c>
      <c r="P508" s="55">
        <v>1</v>
      </c>
      <c r="Q508" s="53">
        <v>32096136</v>
      </c>
      <c r="R508" s="75">
        <v>9407288</v>
      </c>
      <c r="S508" s="75">
        <v>1838753</v>
      </c>
      <c r="T508" s="75">
        <v>4006716</v>
      </c>
      <c r="U508" s="75">
        <v>14348090</v>
      </c>
      <c r="V508" s="75">
        <v>3199987</v>
      </c>
      <c r="W508" s="54">
        <v>7239325</v>
      </c>
      <c r="X508" s="53">
        <v>57737998</v>
      </c>
      <c r="Y508" s="75">
        <v>27208573</v>
      </c>
      <c r="Z508" s="75">
        <v>4337282</v>
      </c>
      <c r="AA508" s="75">
        <v>34369011</v>
      </c>
      <c r="AB508" s="75">
        <v>21834536</v>
      </c>
      <c r="AC508" s="75">
        <v>13339737</v>
      </c>
      <c r="AD508" s="75">
        <v>235468</v>
      </c>
      <c r="AE508" s="75">
        <v>7950562</v>
      </c>
      <c r="AF508" s="75">
        <v>154441</v>
      </c>
      <c r="AG508" s="75">
        <v>18177395</v>
      </c>
      <c r="AH508" s="75">
        <v>10938337</v>
      </c>
      <c r="AI508" s="54">
        <v>3657141</v>
      </c>
      <c r="AJ508" s="47">
        <v>28.84</v>
      </c>
      <c r="AK508" s="35">
        <v>12.28</v>
      </c>
      <c r="AL508" s="35">
        <v>6.94</v>
      </c>
      <c r="AM508" s="35">
        <v>6.76</v>
      </c>
      <c r="AN508" s="35">
        <v>0.45</v>
      </c>
      <c r="AO508" s="55">
        <v>79</v>
      </c>
      <c r="AP508" s="47">
        <v>1.2</v>
      </c>
      <c r="AQ508" s="35">
        <v>0.62000000000000011</v>
      </c>
      <c r="AR508" s="35">
        <v>0.38000000000000006</v>
      </c>
      <c r="AS508" s="35">
        <v>-3.88</v>
      </c>
      <c r="AT508" s="55">
        <v>181620</v>
      </c>
    </row>
    <row r="509" spans="1:46" x14ac:dyDescent="0.2">
      <c r="A509" s="47" t="s">
        <v>912</v>
      </c>
      <c r="B509" s="47">
        <f t="shared" si="57"/>
        <v>508</v>
      </c>
      <c r="C509" s="35">
        <v>54</v>
      </c>
      <c r="D509" s="35">
        <f t="shared" si="63"/>
        <v>2022</v>
      </c>
      <c r="E509" s="35" t="s">
        <v>593</v>
      </c>
      <c r="F509" s="35" t="s">
        <v>389</v>
      </c>
      <c r="G509" s="35">
        <v>620909</v>
      </c>
      <c r="H509" s="35">
        <v>2001</v>
      </c>
      <c r="I509" s="35">
        <v>21</v>
      </c>
      <c r="J509" s="35" t="s">
        <v>511</v>
      </c>
      <c r="K509" s="35">
        <v>2016</v>
      </c>
      <c r="L509" s="35">
        <v>2021</v>
      </c>
      <c r="M509" s="35" t="s">
        <v>187</v>
      </c>
      <c r="N509" s="35" t="s">
        <v>27</v>
      </c>
      <c r="O509" s="35">
        <v>0</v>
      </c>
      <c r="P509" s="55">
        <v>0</v>
      </c>
      <c r="Q509" s="53">
        <v>35214000</v>
      </c>
      <c r="R509" s="75">
        <v>14342000</v>
      </c>
      <c r="S509" s="75">
        <v>896000</v>
      </c>
      <c r="T509" s="75">
        <v>6941000</v>
      </c>
      <c r="U509" s="75">
        <v>19213000</v>
      </c>
      <c r="V509" s="75">
        <v>1009000</v>
      </c>
      <c r="W509" s="54">
        <v>8297000</v>
      </c>
      <c r="X509" s="53">
        <v>239276000</v>
      </c>
      <c r="Y509" s="75">
        <v>113131000</v>
      </c>
      <c r="Z509" s="75">
        <v>81680000</v>
      </c>
      <c r="AA509" s="75">
        <v>199944000</v>
      </c>
      <c r="AB509" s="75">
        <v>37610000</v>
      </c>
      <c r="AC509" s="75">
        <v>23884000</v>
      </c>
      <c r="AD509" s="75">
        <v>937000</v>
      </c>
      <c r="AE509" s="75">
        <v>9952000</v>
      </c>
      <c r="AF509" s="75">
        <v>13027000</v>
      </c>
      <c r="AG509" s="75">
        <v>34735000</v>
      </c>
      <c r="AH509" s="75">
        <v>77495000</v>
      </c>
      <c r="AI509" s="54">
        <v>2875000</v>
      </c>
      <c r="AJ509" s="47">
        <v>39.660000000000004</v>
      </c>
      <c r="AK509" s="35">
        <v>19.190000000000001</v>
      </c>
      <c r="AL509" s="35">
        <v>2.9</v>
      </c>
      <c r="AM509" s="35">
        <v>0.79</v>
      </c>
      <c r="AN509" s="35">
        <v>0.81</v>
      </c>
      <c r="AO509" s="55">
        <v>95</v>
      </c>
      <c r="AP509" s="47">
        <v>1.08</v>
      </c>
      <c r="AQ509" s="35">
        <v>0.31000000000000005</v>
      </c>
      <c r="AR509" s="35">
        <v>0.69000000000000006</v>
      </c>
      <c r="AS509" s="35">
        <v>7.6899999999999995</v>
      </c>
      <c r="AT509" s="55">
        <v>202240</v>
      </c>
    </row>
    <row r="510" spans="1:46" x14ac:dyDescent="0.2">
      <c r="A510" s="56" t="s">
        <v>913</v>
      </c>
      <c r="B510" s="56">
        <f t="shared" ref="B510:B573" si="64">B509+1</f>
        <v>509</v>
      </c>
      <c r="C510" s="45">
        <v>54</v>
      </c>
      <c r="D510" s="45">
        <f t="shared" si="63"/>
        <v>2023</v>
      </c>
      <c r="E510" s="45" t="s">
        <v>593</v>
      </c>
      <c r="F510" s="45" t="s">
        <v>389</v>
      </c>
      <c r="G510" s="45">
        <v>620909</v>
      </c>
      <c r="H510" s="45">
        <v>2001</v>
      </c>
      <c r="I510" s="45">
        <v>22</v>
      </c>
      <c r="J510" s="45" t="s">
        <v>511</v>
      </c>
      <c r="K510" s="45">
        <v>2016</v>
      </c>
      <c r="L510" s="45">
        <v>2021</v>
      </c>
      <c r="M510" s="45" t="s">
        <v>187</v>
      </c>
      <c r="N510" s="45" t="s">
        <v>27</v>
      </c>
      <c r="O510" s="45">
        <v>0</v>
      </c>
      <c r="P510" s="60">
        <v>0</v>
      </c>
      <c r="Q510" s="57">
        <v>42004000</v>
      </c>
      <c r="R510" s="58">
        <v>15941000</v>
      </c>
      <c r="S510" s="58">
        <v>380000</v>
      </c>
      <c r="T510" s="58">
        <v>7622000</v>
      </c>
      <c r="U510" s="58">
        <v>23186000</v>
      </c>
      <c r="V510" s="58">
        <v>1256000</v>
      </c>
      <c r="W510" s="59">
        <v>8699000</v>
      </c>
      <c r="X510" s="57">
        <v>239625000</v>
      </c>
      <c r="Y510" s="58">
        <v>113174000</v>
      </c>
      <c r="Z510" s="58">
        <v>79036000</v>
      </c>
      <c r="AA510" s="58">
        <v>202566000</v>
      </c>
      <c r="AB510" s="58">
        <v>35454000</v>
      </c>
      <c r="AC510" s="58">
        <v>24392000</v>
      </c>
      <c r="AD510" s="58">
        <v>1121000</v>
      </c>
      <c r="AE510" s="58">
        <v>7715000</v>
      </c>
      <c r="AF510" s="58">
        <v>12140000</v>
      </c>
      <c r="AG510" s="58">
        <v>42433000</v>
      </c>
      <c r="AH510" s="58">
        <v>70696000</v>
      </c>
      <c r="AI510" s="59">
        <v>-6979000</v>
      </c>
      <c r="AJ510" s="56">
        <v>34.620000000000005</v>
      </c>
      <c r="AK510" s="45">
        <v>16.559999999999999</v>
      </c>
      <c r="AL510" s="45">
        <v>3.18</v>
      </c>
      <c r="AM510" s="45">
        <v>0.34</v>
      </c>
      <c r="AN510" s="45">
        <v>0.77</v>
      </c>
      <c r="AO510" s="60"/>
      <c r="AP510" s="56">
        <v>0.84000000000000008</v>
      </c>
      <c r="AQ510" s="45">
        <v>0.38000000000000006</v>
      </c>
      <c r="AR510" s="45">
        <v>0.62000000000000011</v>
      </c>
      <c r="AS510" s="45">
        <v>-12.950000000000001</v>
      </c>
      <c r="AT510" s="60"/>
    </row>
    <row r="511" spans="1:46" x14ac:dyDescent="0.2">
      <c r="A511" s="47" t="s">
        <v>914</v>
      </c>
      <c r="B511" s="47">
        <f t="shared" si="64"/>
        <v>510</v>
      </c>
      <c r="C511" s="35">
        <v>55</v>
      </c>
      <c r="D511" s="35">
        <v>2014</v>
      </c>
      <c r="E511" s="35" t="s">
        <v>413</v>
      </c>
      <c r="F511" s="35" t="s">
        <v>389</v>
      </c>
      <c r="G511" s="35">
        <v>701000</v>
      </c>
      <c r="H511" s="35">
        <v>2004</v>
      </c>
      <c r="I511" s="35">
        <v>10</v>
      </c>
      <c r="J511" s="35" t="s">
        <v>915</v>
      </c>
      <c r="K511" s="35">
        <v>2016</v>
      </c>
      <c r="L511" s="35">
        <v>2022</v>
      </c>
      <c r="M511" s="35" t="s">
        <v>424</v>
      </c>
      <c r="N511" s="35" t="s">
        <v>187</v>
      </c>
      <c r="O511" s="35">
        <v>0</v>
      </c>
      <c r="P511" s="55">
        <v>0</v>
      </c>
      <c r="Q511" s="53">
        <v>480105000</v>
      </c>
      <c r="R511" s="75">
        <v>29196000</v>
      </c>
      <c r="S511" s="75">
        <v>-2561000</v>
      </c>
      <c r="T511" s="75">
        <v>12396000</v>
      </c>
      <c r="U511" s="75">
        <v>211480000</v>
      </c>
      <c r="V511" s="75">
        <v>2391000</v>
      </c>
      <c r="W511" s="54">
        <v>14239000</v>
      </c>
      <c r="X511" s="53">
        <v>733073000</v>
      </c>
      <c r="Y511" s="75">
        <v>39625000</v>
      </c>
      <c r="Z511" s="75">
        <v>224658000</v>
      </c>
      <c r="AA511" s="75">
        <v>242943000</v>
      </c>
      <c r="AB511" s="75">
        <v>487786000</v>
      </c>
      <c r="AC511" s="75">
        <v>352743000</v>
      </c>
      <c r="AD511" s="75">
        <v>25326000</v>
      </c>
      <c r="AE511" s="75">
        <v>92549000</v>
      </c>
      <c r="AF511" s="75">
        <v>60669000</v>
      </c>
      <c r="AG511" s="75">
        <v>398189000</v>
      </c>
      <c r="AH511" s="75">
        <v>186188000</v>
      </c>
      <c r="AI511" s="54">
        <v>89597000</v>
      </c>
      <c r="AJ511" s="47">
        <v>6.05</v>
      </c>
      <c r="AK511" s="35">
        <v>2.57</v>
      </c>
      <c r="AL511" s="35">
        <v>1.6900000000000002</v>
      </c>
      <c r="AM511" s="35">
        <v>-6.46</v>
      </c>
      <c r="AN511" s="35">
        <v>8.01</v>
      </c>
      <c r="AO511" s="55">
        <v>3589</v>
      </c>
      <c r="AP511" s="47">
        <v>1.23</v>
      </c>
      <c r="AQ511" s="35">
        <v>0.68</v>
      </c>
      <c r="AR511" s="35">
        <v>0.32000000000000006</v>
      </c>
      <c r="AS511" s="35">
        <v>29.57</v>
      </c>
      <c r="AT511" s="55">
        <v>58920</v>
      </c>
    </row>
    <row r="512" spans="1:46" x14ac:dyDescent="0.2">
      <c r="A512" s="47" t="s">
        <v>916</v>
      </c>
      <c r="B512" s="47">
        <f t="shared" si="64"/>
        <v>511</v>
      </c>
      <c r="C512" s="35">
        <v>55</v>
      </c>
      <c r="D512" s="35">
        <f>D511+1</f>
        <v>2015</v>
      </c>
      <c r="E512" s="35" t="s">
        <v>413</v>
      </c>
      <c r="F512" s="35" t="s">
        <v>389</v>
      </c>
      <c r="G512" s="35">
        <v>701000</v>
      </c>
      <c r="H512" s="35">
        <v>2004</v>
      </c>
      <c r="I512" s="35">
        <v>11</v>
      </c>
      <c r="J512" s="35" t="s">
        <v>915</v>
      </c>
      <c r="K512" s="35">
        <v>2016</v>
      </c>
      <c r="L512" s="35">
        <v>2022</v>
      </c>
      <c r="M512" s="35" t="s">
        <v>424</v>
      </c>
      <c r="N512" s="35" t="s">
        <v>187</v>
      </c>
      <c r="O512" s="35">
        <v>0</v>
      </c>
      <c r="P512" s="55">
        <v>0</v>
      </c>
      <c r="Q512" s="53">
        <v>595642000</v>
      </c>
      <c r="R512" s="75">
        <v>28674000</v>
      </c>
      <c r="S512" s="75">
        <v>4059000</v>
      </c>
      <c r="T512" s="75">
        <v>12347000</v>
      </c>
      <c r="U512" s="75">
        <v>219305000</v>
      </c>
      <c r="V512" s="75">
        <v>5847000</v>
      </c>
      <c r="W512" s="54">
        <v>20386000</v>
      </c>
      <c r="X512" s="53">
        <v>725420000</v>
      </c>
      <c r="Y512" s="75">
        <v>44862000</v>
      </c>
      <c r="Z512" s="75">
        <v>215333000</v>
      </c>
      <c r="AA512" s="75">
        <v>233774000</v>
      </c>
      <c r="AB512" s="75">
        <v>487433000</v>
      </c>
      <c r="AC512" s="75">
        <v>343702000</v>
      </c>
      <c r="AD512" s="75">
        <v>18685000</v>
      </c>
      <c r="AE512" s="75">
        <v>105941000</v>
      </c>
      <c r="AF512" s="75">
        <v>41766000</v>
      </c>
      <c r="AG512" s="75">
        <v>350797000</v>
      </c>
      <c r="AH512" s="75">
        <v>242643000</v>
      </c>
      <c r="AI512" s="54">
        <v>136636000</v>
      </c>
      <c r="AJ512" s="47">
        <v>4.79</v>
      </c>
      <c r="AK512" s="35">
        <v>2.06</v>
      </c>
      <c r="AL512" s="35">
        <v>1.7000000000000002</v>
      </c>
      <c r="AM512" s="35">
        <v>9.0500000000000007</v>
      </c>
      <c r="AN512" s="35">
        <v>7.1599999999999993</v>
      </c>
      <c r="AO512" s="55">
        <v>3706</v>
      </c>
      <c r="AP512" s="47">
        <v>1.3900000000000001</v>
      </c>
      <c r="AQ512" s="35">
        <v>0.59</v>
      </c>
      <c r="AR512" s="35">
        <v>0.41000000000000003</v>
      </c>
      <c r="AS512" s="35">
        <v>24.2</v>
      </c>
      <c r="AT512" s="55">
        <v>59180</v>
      </c>
    </row>
    <row r="513" spans="1:46" x14ac:dyDescent="0.2">
      <c r="A513" s="47" t="s">
        <v>917</v>
      </c>
      <c r="B513" s="47">
        <f t="shared" si="64"/>
        <v>512</v>
      </c>
      <c r="C513" s="35">
        <v>55</v>
      </c>
      <c r="D513" s="35">
        <f t="shared" ref="D513:D520" si="65">D512+1</f>
        <v>2016</v>
      </c>
      <c r="E513" s="35" t="s">
        <v>413</v>
      </c>
      <c r="F513" s="35" t="s">
        <v>389</v>
      </c>
      <c r="G513" s="35">
        <v>701000</v>
      </c>
      <c r="H513" s="35">
        <v>2004</v>
      </c>
      <c r="I513" s="35">
        <v>12</v>
      </c>
      <c r="J513" s="35" t="s">
        <v>915</v>
      </c>
      <c r="K513" s="35">
        <v>2016</v>
      </c>
      <c r="L513" s="35">
        <v>2022</v>
      </c>
      <c r="M513" s="35" t="s">
        <v>424</v>
      </c>
      <c r="N513" s="35" t="s">
        <v>187</v>
      </c>
      <c r="O513" s="35">
        <v>0</v>
      </c>
      <c r="P513" s="55">
        <v>1</v>
      </c>
      <c r="Q513" s="53">
        <v>629951000</v>
      </c>
      <c r="R513" s="75">
        <v>20887000</v>
      </c>
      <c r="S513" s="75">
        <v>594000</v>
      </c>
      <c r="T513" s="75">
        <v>4527000</v>
      </c>
      <c r="U513" s="75">
        <v>212751000</v>
      </c>
      <c r="V513" s="75">
        <v>-2389000</v>
      </c>
      <c r="W513" s="54">
        <v>16954000</v>
      </c>
      <c r="X513" s="53">
        <v>669503000</v>
      </c>
      <c r="Y513" s="75">
        <v>68197000</v>
      </c>
      <c r="Z513" s="75">
        <v>249035000</v>
      </c>
      <c r="AA513" s="75">
        <v>233925000</v>
      </c>
      <c r="AB513" s="75">
        <v>431771000</v>
      </c>
      <c r="AC513" s="75">
        <v>353381000</v>
      </c>
      <c r="AD513" s="75">
        <v>11629000</v>
      </c>
      <c r="AE513" s="75">
        <v>40770000</v>
      </c>
      <c r="AF513" s="75">
        <v>37548000</v>
      </c>
      <c r="AG513" s="75">
        <v>231205000</v>
      </c>
      <c r="AH513" s="75">
        <v>287914000</v>
      </c>
      <c r="AI513" s="54">
        <v>200566000</v>
      </c>
      <c r="AJ513" s="47">
        <v>3.3</v>
      </c>
      <c r="AK513" s="35">
        <v>0.72000000000000008</v>
      </c>
      <c r="AL513" s="35">
        <v>0.68</v>
      </c>
      <c r="AM513" s="35">
        <v>0.87000000000000011</v>
      </c>
      <c r="AN513" s="35">
        <v>4.25</v>
      </c>
      <c r="AO513" s="55">
        <v>3751</v>
      </c>
      <c r="AP513" s="47">
        <v>1.87</v>
      </c>
      <c r="AQ513" s="35">
        <v>0.45</v>
      </c>
      <c r="AR513" s="35">
        <v>0.55000000000000004</v>
      </c>
      <c r="AS513" s="35">
        <v>28.330000000000002</v>
      </c>
      <c r="AT513" s="55">
        <v>56720</v>
      </c>
    </row>
    <row r="514" spans="1:46" x14ac:dyDescent="0.2">
      <c r="A514" s="47" t="s">
        <v>918</v>
      </c>
      <c r="B514" s="47">
        <f t="shared" si="64"/>
        <v>513</v>
      </c>
      <c r="C514" s="35">
        <v>55</v>
      </c>
      <c r="D514" s="35">
        <f t="shared" si="65"/>
        <v>2017</v>
      </c>
      <c r="E514" s="35" t="s">
        <v>413</v>
      </c>
      <c r="F514" s="35" t="s">
        <v>389</v>
      </c>
      <c r="G514" s="35">
        <v>701000</v>
      </c>
      <c r="H514" s="35">
        <v>2004</v>
      </c>
      <c r="I514" s="35">
        <v>13</v>
      </c>
      <c r="J514" s="35" t="s">
        <v>915</v>
      </c>
      <c r="K514" s="35">
        <v>2016</v>
      </c>
      <c r="L514" s="35">
        <v>2022</v>
      </c>
      <c r="M514" s="35" t="s">
        <v>424</v>
      </c>
      <c r="N514" s="35" t="s">
        <v>187</v>
      </c>
      <c r="O514" s="35">
        <v>1</v>
      </c>
      <c r="P514" s="55">
        <v>1</v>
      </c>
      <c r="Q514" s="53">
        <v>651167000</v>
      </c>
      <c r="R514" s="75">
        <v>17969000</v>
      </c>
      <c r="S514" s="75">
        <v>-2702000</v>
      </c>
      <c r="T514" s="75">
        <v>-2384000</v>
      </c>
      <c r="U514" s="75">
        <v>225898000</v>
      </c>
      <c r="V514" s="75">
        <v>-6145000</v>
      </c>
      <c r="W514" s="54">
        <v>17651000</v>
      </c>
      <c r="X514" s="53">
        <v>681569000</v>
      </c>
      <c r="Y514" s="75">
        <v>65428000</v>
      </c>
      <c r="Z514" s="75">
        <v>156362000</v>
      </c>
      <c r="AA514" s="75">
        <v>238325000</v>
      </c>
      <c r="AB514" s="75">
        <v>439823000</v>
      </c>
      <c r="AC514" s="75">
        <v>167129000</v>
      </c>
      <c r="AD514" s="75">
        <v>10265000</v>
      </c>
      <c r="AE514" s="75">
        <v>132605000</v>
      </c>
      <c r="AF514" s="75">
        <v>35079000</v>
      </c>
      <c r="AG514" s="75">
        <v>248799000</v>
      </c>
      <c r="AH514" s="75">
        <v>287078000</v>
      </c>
      <c r="AI514" s="54">
        <v>191024000</v>
      </c>
      <c r="AJ514" s="47">
        <v>2.75</v>
      </c>
      <c r="AK514" s="35">
        <v>-0.36000000000000004</v>
      </c>
      <c r="AL514" s="35">
        <v>-0.35000000000000003</v>
      </c>
      <c r="AM514" s="35">
        <v>-4.13</v>
      </c>
      <c r="AN514" s="35">
        <v>4.42</v>
      </c>
      <c r="AO514" s="55">
        <v>3874</v>
      </c>
      <c r="AP514" s="47">
        <v>1.7700000000000002</v>
      </c>
      <c r="AQ514" s="35">
        <v>0.46</v>
      </c>
      <c r="AR514" s="35">
        <v>0.54</v>
      </c>
      <c r="AS514" s="35">
        <v>10.98</v>
      </c>
      <c r="AT514" s="55">
        <v>58310</v>
      </c>
    </row>
    <row r="515" spans="1:46" x14ac:dyDescent="0.2">
      <c r="A515" s="47" t="s">
        <v>919</v>
      </c>
      <c r="B515" s="47">
        <f t="shared" si="64"/>
        <v>514</v>
      </c>
      <c r="C515" s="35">
        <v>55</v>
      </c>
      <c r="D515" s="35">
        <f t="shared" si="65"/>
        <v>2018</v>
      </c>
      <c r="E515" s="35" t="s">
        <v>413</v>
      </c>
      <c r="F515" s="35" t="s">
        <v>389</v>
      </c>
      <c r="G515" s="35">
        <v>701000</v>
      </c>
      <c r="H515" s="35">
        <v>2004</v>
      </c>
      <c r="I515" s="35">
        <v>14</v>
      </c>
      <c r="J515" s="35" t="s">
        <v>915</v>
      </c>
      <c r="K515" s="35">
        <v>2016</v>
      </c>
      <c r="L515" s="35">
        <v>2022</v>
      </c>
      <c r="M515" s="35" t="s">
        <v>424</v>
      </c>
      <c r="N515" s="35" t="s">
        <v>187</v>
      </c>
      <c r="O515" s="35">
        <v>2</v>
      </c>
      <c r="P515" s="55">
        <v>1</v>
      </c>
      <c r="Q515" s="53">
        <v>620593000</v>
      </c>
      <c r="R515" s="75">
        <v>26235000</v>
      </c>
      <c r="S515" s="75">
        <v>6429000</v>
      </c>
      <c r="T515" s="75">
        <v>11024000</v>
      </c>
      <c r="U515" s="75">
        <v>208734000</v>
      </c>
      <c r="V515" s="75">
        <v>7555000</v>
      </c>
      <c r="W515" s="54">
        <v>21640000</v>
      </c>
      <c r="X515" s="53">
        <v>670363000</v>
      </c>
      <c r="Y515" s="75">
        <v>72770000</v>
      </c>
      <c r="Z515" s="75">
        <v>162279000</v>
      </c>
      <c r="AA515" s="75">
        <v>232721000</v>
      </c>
      <c r="AB515" s="75">
        <v>433841000</v>
      </c>
      <c r="AC515" s="75">
        <v>124728000</v>
      </c>
      <c r="AD515" s="75">
        <v>9871000</v>
      </c>
      <c r="AE515" s="75">
        <v>125461000</v>
      </c>
      <c r="AF515" s="75">
        <v>19613000</v>
      </c>
      <c r="AG515" s="75">
        <v>246892000</v>
      </c>
      <c r="AH515" s="75">
        <v>291150000</v>
      </c>
      <c r="AI515" s="54">
        <v>186949000</v>
      </c>
      <c r="AJ515" s="47">
        <v>4.17</v>
      </c>
      <c r="AK515" s="35">
        <v>1.7500000000000002</v>
      </c>
      <c r="AL515" s="35">
        <v>1.6400000000000001</v>
      </c>
      <c r="AM515" s="35">
        <v>8.83</v>
      </c>
      <c r="AN515" s="35">
        <v>3.9499999999999997</v>
      </c>
      <c r="AO515" s="55">
        <v>3797</v>
      </c>
      <c r="AP515" s="47">
        <v>1.7600000000000002</v>
      </c>
      <c r="AQ515" s="35">
        <v>0.46</v>
      </c>
      <c r="AR515" s="35">
        <v>0.54</v>
      </c>
      <c r="AS515" s="35">
        <v>13.19</v>
      </c>
      <c r="AT515" s="55">
        <v>54970</v>
      </c>
    </row>
    <row r="516" spans="1:46" x14ac:dyDescent="0.2">
      <c r="A516" s="47" t="s">
        <v>920</v>
      </c>
      <c r="B516" s="47">
        <f t="shared" si="64"/>
        <v>515</v>
      </c>
      <c r="C516" s="35">
        <v>55</v>
      </c>
      <c r="D516" s="35">
        <f t="shared" si="65"/>
        <v>2019</v>
      </c>
      <c r="E516" s="35" t="s">
        <v>413</v>
      </c>
      <c r="F516" s="35" t="s">
        <v>389</v>
      </c>
      <c r="G516" s="35">
        <v>701000</v>
      </c>
      <c r="H516" s="35">
        <v>2004</v>
      </c>
      <c r="I516" s="35">
        <v>15</v>
      </c>
      <c r="J516" s="35" t="s">
        <v>915</v>
      </c>
      <c r="K516" s="35">
        <v>2016</v>
      </c>
      <c r="L516" s="35">
        <v>2022</v>
      </c>
      <c r="M516" s="35" t="s">
        <v>424</v>
      </c>
      <c r="N516" s="35" t="s">
        <v>187</v>
      </c>
      <c r="O516" s="35">
        <v>3</v>
      </c>
      <c r="P516" s="55">
        <v>1</v>
      </c>
      <c r="Q516" s="53">
        <v>557413000</v>
      </c>
      <c r="R516" s="75">
        <v>10111000</v>
      </c>
      <c r="S516" s="75">
        <v>-20646000</v>
      </c>
      <c r="T516" s="75">
        <v>-8654000</v>
      </c>
      <c r="U516" s="75">
        <v>183562000</v>
      </c>
      <c r="V516" s="75">
        <v>-21395000</v>
      </c>
      <c r="W516" s="54">
        <v>-1881000</v>
      </c>
      <c r="X516" s="53">
        <v>772779000</v>
      </c>
      <c r="Y516" s="75">
        <v>64957000</v>
      </c>
      <c r="Z516" s="75">
        <v>248815000</v>
      </c>
      <c r="AA516" s="75">
        <v>313618000</v>
      </c>
      <c r="AB516" s="75">
        <v>459161000</v>
      </c>
      <c r="AC516" s="75">
        <v>160491000</v>
      </c>
      <c r="AD516" s="75">
        <v>11832000</v>
      </c>
      <c r="AE516" s="75">
        <v>125810000</v>
      </c>
      <c r="AF516" s="75">
        <v>18606000</v>
      </c>
      <c r="AG516" s="75">
        <v>326009000</v>
      </c>
      <c r="AH516" s="75">
        <v>323466000</v>
      </c>
      <c r="AI516" s="54">
        <v>133152000</v>
      </c>
      <c r="AJ516" s="47">
        <v>1.7800000000000002</v>
      </c>
      <c r="AK516" s="35">
        <v>-1.52</v>
      </c>
      <c r="AL516" s="35">
        <v>-1.1200000000000001</v>
      </c>
      <c r="AM516" s="35">
        <v>-31.779999999999998</v>
      </c>
      <c r="AN516" s="35">
        <v>5.7700000000000005</v>
      </c>
      <c r="AO516" s="55">
        <v>3459</v>
      </c>
      <c r="AP516" s="47">
        <v>1.41</v>
      </c>
      <c r="AQ516" s="35">
        <v>0.5</v>
      </c>
      <c r="AR516" s="35">
        <v>0.5</v>
      </c>
      <c r="AS516" s="35">
        <v>17.79</v>
      </c>
      <c r="AT516" s="55">
        <v>53070</v>
      </c>
    </row>
    <row r="517" spans="1:46" x14ac:dyDescent="0.2">
      <c r="A517" s="47" t="s">
        <v>921</v>
      </c>
      <c r="B517" s="47">
        <f t="shared" si="64"/>
        <v>516</v>
      </c>
      <c r="C517" s="35">
        <v>55</v>
      </c>
      <c r="D517" s="35">
        <f t="shared" si="65"/>
        <v>2020</v>
      </c>
      <c r="E517" s="35" t="s">
        <v>413</v>
      </c>
      <c r="F517" s="35" t="s">
        <v>389</v>
      </c>
      <c r="G517" s="35">
        <v>701000</v>
      </c>
      <c r="H517" s="35">
        <v>2004</v>
      </c>
      <c r="I517" s="35">
        <v>16</v>
      </c>
      <c r="J517" s="35" t="s">
        <v>915</v>
      </c>
      <c r="K517" s="35">
        <v>2016</v>
      </c>
      <c r="L517" s="35">
        <v>2022</v>
      </c>
      <c r="M517" s="35" t="s">
        <v>424</v>
      </c>
      <c r="N517" s="35" t="s">
        <v>187</v>
      </c>
      <c r="O517" s="35">
        <v>4</v>
      </c>
      <c r="P517" s="55">
        <v>1</v>
      </c>
      <c r="Q517" s="53">
        <v>25261000</v>
      </c>
      <c r="R517" s="75">
        <v>11619000</v>
      </c>
      <c r="S517" s="75">
        <v>-17336000</v>
      </c>
      <c r="T517" s="75">
        <v>-6281000</v>
      </c>
      <c r="U517" s="75">
        <v>162333000</v>
      </c>
      <c r="V517" s="75">
        <v>-18150000</v>
      </c>
      <c r="W517" s="54">
        <v>564000</v>
      </c>
      <c r="X517" s="53">
        <v>739805000</v>
      </c>
      <c r="Y517" s="75">
        <v>46542000</v>
      </c>
      <c r="Z517" s="75">
        <v>241823000</v>
      </c>
      <c r="AA517" s="75">
        <v>258887000</v>
      </c>
      <c r="AB517" s="75">
        <v>480918000</v>
      </c>
      <c r="AC517" s="75">
        <v>170042000</v>
      </c>
      <c r="AD517" s="75">
        <v>11497000</v>
      </c>
      <c r="AE517" s="75">
        <v>93479000</v>
      </c>
      <c r="AF517" s="75">
        <v>29452000</v>
      </c>
      <c r="AG517" s="75">
        <v>307481000</v>
      </c>
      <c r="AH517" s="75">
        <v>320921000</v>
      </c>
      <c r="AI517" s="54">
        <v>173437000</v>
      </c>
      <c r="AJ517" s="47">
        <v>32.65</v>
      </c>
      <c r="AK517" s="35">
        <v>-17.650000000000002</v>
      </c>
      <c r="AL517" s="35">
        <v>-0.85000000000000009</v>
      </c>
      <c r="AM517" s="35">
        <v>-37.25</v>
      </c>
      <c r="AN517" s="35">
        <v>7.2</v>
      </c>
      <c r="AO517" s="55">
        <v>3353</v>
      </c>
      <c r="AP517" s="47">
        <v>1.56</v>
      </c>
      <c r="AQ517" s="35">
        <v>0.49</v>
      </c>
      <c r="AR517" s="35">
        <v>0.51</v>
      </c>
      <c r="AS517" s="35">
        <v>359.97999999999996</v>
      </c>
      <c r="AT517" s="55">
        <v>48410</v>
      </c>
    </row>
    <row r="518" spans="1:46" x14ac:dyDescent="0.2">
      <c r="A518" s="47" t="s">
        <v>922</v>
      </c>
      <c r="B518" s="47">
        <f t="shared" si="64"/>
        <v>517</v>
      </c>
      <c r="C518" s="35">
        <v>55</v>
      </c>
      <c r="D518" s="35">
        <f t="shared" si="65"/>
        <v>2021</v>
      </c>
      <c r="E518" s="35" t="s">
        <v>413</v>
      </c>
      <c r="F518" s="35" t="s">
        <v>389</v>
      </c>
      <c r="G518" s="35">
        <v>701000</v>
      </c>
      <c r="H518" s="35">
        <v>2004</v>
      </c>
      <c r="I518" s="35">
        <v>17</v>
      </c>
      <c r="J518" s="35" t="s">
        <v>915</v>
      </c>
      <c r="K518" s="35">
        <v>2016</v>
      </c>
      <c r="L518" s="35">
        <v>2022</v>
      </c>
      <c r="M518" s="35" t="s">
        <v>424</v>
      </c>
      <c r="N518" s="35" t="s">
        <v>187</v>
      </c>
      <c r="O518" s="35">
        <v>5</v>
      </c>
      <c r="P518" s="55">
        <v>1</v>
      </c>
      <c r="Q518" s="53">
        <v>601321000</v>
      </c>
      <c r="R518" s="75">
        <v>25617000</v>
      </c>
      <c r="S518" s="75">
        <v>-14044000</v>
      </c>
      <c r="T518" s="75">
        <v>10007000</v>
      </c>
      <c r="U518" s="75">
        <v>193046000</v>
      </c>
      <c r="V518" s="75">
        <v>-15684000</v>
      </c>
      <c r="W518" s="54">
        <v>1566000</v>
      </c>
      <c r="X518" s="53">
        <v>735296000</v>
      </c>
      <c r="Y518" s="75">
        <v>84286000</v>
      </c>
      <c r="Z518" s="75">
        <v>110621000</v>
      </c>
      <c r="AA518" s="75">
        <v>244294000</v>
      </c>
      <c r="AB518" s="75">
        <v>476702000</v>
      </c>
      <c r="AC518" s="75">
        <v>167566000</v>
      </c>
      <c r="AD518" s="75">
        <v>14389000</v>
      </c>
      <c r="AE518" s="75">
        <v>161991000</v>
      </c>
      <c r="AF518" s="75">
        <v>34305000</v>
      </c>
      <c r="AG518" s="75">
        <v>319012000</v>
      </c>
      <c r="AH518" s="75">
        <v>263913000</v>
      </c>
      <c r="AI518" s="54">
        <v>157690000</v>
      </c>
      <c r="AJ518" s="47">
        <v>4.05</v>
      </c>
      <c r="AK518" s="35">
        <v>1.58</v>
      </c>
      <c r="AL518" s="35">
        <v>1.36</v>
      </c>
      <c r="AM518" s="35">
        <v>-16.66</v>
      </c>
      <c r="AN518" s="35">
        <v>3.23</v>
      </c>
      <c r="AO518" s="55">
        <v>3126</v>
      </c>
      <c r="AP518" s="47">
        <v>1.49</v>
      </c>
      <c r="AQ518" s="35">
        <v>0.55000000000000004</v>
      </c>
      <c r="AR518" s="35">
        <v>0.45</v>
      </c>
      <c r="AS518" s="35">
        <v>12.29</v>
      </c>
      <c r="AT518" s="55">
        <v>61750</v>
      </c>
    </row>
    <row r="519" spans="1:46" x14ac:dyDescent="0.2">
      <c r="A519" s="47" t="s">
        <v>923</v>
      </c>
      <c r="B519" s="47">
        <f t="shared" si="64"/>
        <v>518</v>
      </c>
      <c r="C519" s="35">
        <v>55</v>
      </c>
      <c r="D519" s="35">
        <f t="shared" si="65"/>
        <v>2022</v>
      </c>
      <c r="E519" s="35" t="s">
        <v>413</v>
      </c>
      <c r="F519" s="35" t="s">
        <v>389</v>
      </c>
      <c r="G519" s="35">
        <v>701000</v>
      </c>
      <c r="H519" s="35">
        <v>2004</v>
      </c>
      <c r="I519" s="35">
        <v>18</v>
      </c>
      <c r="J519" s="35" t="s">
        <v>915</v>
      </c>
      <c r="K519" s="35">
        <v>2016</v>
      </c>
      <c r="L519" s="35">
        <v>2022</v>
      </c>
      <c r="M519" s="35" t="s">
        <v>424</v>
      </c>
      <c r="N519" s="35" t="s">
        <v>187</v>
      </c>
      <c r="O519" s="35">
        <v>6</v>
      </c>
      <c r="P519" s="55">
        <v>1</v>
      </c>
      <c r="Q519" s="53">
        <v>486766000</v>
      </c>
      <c r="R519" s="75">
        <v>16104000</v>
      </c>
      <c r="S519" s="75">
        <v>-11665000</v>
      </c>
      <c r="T519" s="75">
        <v>1758000</v>
      </c>
      <c r="U519" s="75">
        <v>139074000</v>
      </c>
      <c r="V519" s="75">
        <v>-11980000</v>
      </c>
      <c r="W519" s="54">
        <v>2681000</v>
      </c>
      <c r="X519" s="53">
        <v>417569000</v>
      </c>
      <c r="Y519" s="75">
        <v>76842000</v>
      </c>
      <c r="Z519" s="75">
        <v>176928000</v>
      </c>
      <c r="AA519" s="75">
        <v>271928000</v>
      </c>
      <c r="AB519" s="75">
        <v>142085000</v>
      </c>
      <c r="AC519" s="75">
        <v>84889000</v>
      </c>
      <c r="AD519" s="75">
        <v>2676000</v>
      </c>
      <c r="AE519" s="75">
        <v>53506000</v>
      </c>
      <c r="AF519" s="75">
        <v>11915000</v>
      </c>
      <c r="AG519" s="75">
        <v>99534000</v>
      </c>
      <c r="AH519" s="75">
        <v>225801000</v>
      </c>
      <c r="AI519" s="54">
        <v>42551000</v>
      </c>
      <c r="AJ519" s="47">
        <v>3.3</v>
      </c>
      <c r="AK519" s="35">
        <v>0.36000000000000004</v>
      </c>
      <c r="AL519" s="35">
        <v>0.42000000000000004</v>
      </c>
      <c r="AM519" s="35">
        <v>-15.18</v>
      </c>
      <c r="AN519" s="35">
        <v>3</v>
      </c>
      <c r="AO519" s="55">
        <v>2353</v>
      </c>
      <c r="AP519" s="47">
        <v>1.43</v>
      </c>
      <c r="AQ519" s="35">
        <v>0.31000000000000005</v>
      </c>
      <c r="AR519" s="35">
        <v>0.69000000000000006</v>
      </c>
      <c r="AS519" s="35">
        <v>-12.18</v>
      </c>
      <c r="AT519" s="55">
        <v>59100</v>
      </c>
    </row>
    <row r="520" spans="1:46" x14ac:dyDescent="0.2">
      <c r="A520" s="56" t="s">
        <v>924</v>
      </c>
      <c r="B520" s="56">
        <f t="shared" si="64"/>
        <v>519</v>
      </c>
      <c r="C520" s="45">
        <v>55</v>
      </c>
      <c r="D520" s="45">
        <f t="shared" si="65"/>
        <v>2023</v>
      </c>
      <c r="E520" s="45" t="s">
        <v>413</v>
      </c>
      <c r="F520" s="45" t="s">
        <v>389</v>
      </c>
      <c r="G520" s="45">
        <v>701000</v>
      </c>
      <c r="H520" s="45">
        <v>2004</v>
      </c>
      <c r="I520" s="45">
        <v>19</v>
      </c>
      <c r="J520" s="45" t="s">
        <v>915</v>
      </c>
      <c r="K520" s="45">
        <v>2016</v>
      </c>
      <c r="L520" s="45">
        <v>2022</v>
      </c>
      <c r="M520" s="45" t="s">
        <v>424</v>
      </c>
      <c r="N520" s="45" t="s">
        <v>187</v>
      </c>
      <c r="O520" s="45">
        <v>0</v>
      </c>
      <c r="P520" s="60">
        <v>0</v>
      </c>
      <c r="Q520" s="57">
        <v>39975000</v>
      </c>
      <c r="R520" s="58">
        <v>-6464000</v>
      </c>
      <c r="S520" s="58">
        <v>-15738000</v>
      </c>
      <c r="T520" s="58">
        <v>-13860000</v>
      </c>
      <c r="U520" s="58">
        <v>14543000</v>
      </c>
      <c r="V520" s="58">
        <v>-21279000</v>
      </c>
      <c r="W520" s="59">
        <v>-8342000</v>
      </c>
      <c r="X520" s="57">
        <v>414258000</v>
      </c>
      <c r="Y520" s="58">
        <v>61208000</v>
      </c>
      <c r="Z520" s="58">
        <v>110433000</v>
      </c>
      <c r="AA520" s="58">
        <v>267441000</v>
      </c>
      <c r="AB520" s="58">
        <v>146066000</v>
      </c>
      <c r="AC520" s="58">
        <v>24527000</v>
      </c>
      <c r="AD520" s="58">
        <v>5238000</v>
      </c>
      <c r="AE520" s="58">
        <v>116301000</v>
      </c>
      <c r="AF520" s="58">
        <v>9045000</v>
      </c>
      <c r="AG520" s="58">
        <v>116778000</v>
      </c>
      <c r="AH520" s="58">
        <v>223975000</v>
      </c>
      <c r="AI520" s="59">
        <v>29288000</v>
      </c>
      <c r="AJ520" s="56">
        <v>-15.39</v>
      </c>
      <c r="AK520" s="45">
        <v>-33</v>
      </c>
      <c r="AL520" s="45">
        <v>-3.3499999999999996</v>
      </c>
      <c r="AM520" s="45">
        <v>-25.71</v>
      </c>
      <c r="AN520" s="45">
        <v>3.7</v>
      </c>
      <c r="AO520" s="60">
        <v>268</v>
      </c>
      <c r="AP520" s="56">
        <v>1.25</v>
      </c>
      <c r="AQ520" s="45">
        <v>0.34</v>
      </c>
      <c r="AR520" s="45">
        <v>0.66000000000000014</v>
      </c>
      <c r="AS520" s="45">
        <v>-31.330000000000002</v>
      </c>
      <c r="AT520" s="60">
        <v>54260</v>
      </c>
    </row>
    <row r="521" spans="1:46" x14ac:dyDescent="0.2">
      <c r="A521" s="47" t="s">
        <v>925</v>
      </c>
      <c r="B521" s="47">
        <f t="shared" si="64"/>
        <v>520</v>
      </c>
      <c r="C521" s="35">
        <v>56</v>
      </c>
      <c r="D521" s="35">
        <v>2014</v>
      </c>
      <c r="E521" s="35" t="s">
        <v>413</v>
      </c>
      <c r="F521" s="35" t="s">
        <v>611</v>
      </c>
      <c r="G521" s="35">
        <v>920001</v>
      </c>
      <c r="H521" s="35">
        <v>1999</v>
      </c>
      <c r="I521" s="35">
        <v>15</v>
      </c>
      <c r="J521" s="35" t="s">
        <v>390</v>
      </c>
      <c r="K521" s="35">
        <v>2016</v>
      </c>
      <c r="L521" s="35">
        <v>2021</v>
      </c>
      <c r="M521" s="35" t="s">
        <v>424</v>
      </c>
      <c r="N521" s="35" t="s">
        <v>187</v>
      </c>
      <c r="O521" s="35">
        <v>0</v>
      </c>
      <c r="P521" s="55">
        <v>0</v>
      </c>
      <c r="Q521" s="53">
        <v>565113000</v>
      </c>
      <c r="R521" s="75">
        <v>130340000</v>
      </c>
      <c r="S521" s="75">
        <v>54025000</v>
      </c>
      <c r="T521" s="75">
        <v>79633000</v>
      </c>
      <c r="U521" s="75">
        <v>177183000</v>
      </c>
      <c r="V521" s="75">
        <v>71028000</v>
      </c>
      <c r="W521" s="54">
        <v>104732000</v>
      </c>
      <c r="X521" s="53">
        <v>505578000</v>
      </c>
      <c r="Y521" s="75">
        <v>209983000</v>
      </c>
      <c r="Z521" s="75">
        <v>-22064000</v>
      </c>
      <c r="AA521" s="75">
        <v>384902000</v>
      </c>
      <c r="AB521" s="75">
        <v>119108000</v>
      </c>
      <c r="AC521" s="75">
        <v>84453000</v>
      </c>
      <c r="AD521" s="75">
        <v>7706000</v>
      </c>
      <c r="AE521" s="75">
        <v>22213000</v>
      </c>
      <c r="AF521" s="75">
        <v>10360000</v>
      </c>
      <c r="AG521" s="75">
        <v>169424000</v>
      </c>
      <c r="AH521" s="75">
        <v>110080000</v>
      </c>
      <c r="AI521" s="54">
        <v>-50316000</v>
      </c>
      <c r="AJ521" s="47">
        <v>23.04</v>
      </c>
      <c r="AK521" s="35">
        <v>14.08</v>
      </c>
      <c r="AL521" s="35">
        <v>15.75</v>
      </c>
      <c r="AM521" s="35">
        <v>25.73</v>
      </c>
      <c r="AN521" s="35">
        <v>0</v>
      </c>
      <c r="AO521" s="55">
        <v>1255</v>
      </c>
      <c r="AP521" s="47">
        <v>0.70000000000000007</v>
      </c>
      <c r="AQ521" s="35">
        <v>0.6100000000000001</v>
      </c>
      <c r="AR521" s="35">
        <v>0.39</v>
      </c>
      <c r="AS521" s="35">
        <v>0.44</v>
      </c>
      <c r="AT521" s="55">
        <v>141180</v>
      </c>
    </row>
    <row r="522" spans="1:46" x14ac:dyDescent="0.2">
      <c r="A522" s="47" t="s">
        <v>926</v>
      </c>
      <c r="B522" s="47">
        <f t="shared" si="64"/>
        <v>521</v>
      </c>
      <c r="C522" s="35">
        <v>56</v>
      </c>
      <c r="D522" s="35">
        <f>D521+1</f>
        <v>2015</v>
      </c>
      <c r="E522" s="35" t="s">
        <v>413</v>
      </c>
      <c r="F522" s="35" t="s">
        <v>611</v>
      </c>
      <c r="G522" s="35">
        <v>920001</v>
      </c>
      <c r="H522" s="35">
        <v>1999</v>
      </c>
      <c r="I522" s="35">
        <v>16</v>
      </c>
      <c r="J522" s="35" t="s">
        <v>390</v>
      </c>
      <c r="K522" s="35">
        <v>2016</v>
      </c>
      <c r="L522" s="35">
        <v>2021</v>
      </c>
      <c r="M522" s="35" t="s">
        <v>424</v>
      </c>
      <c r="N522" s="35" t="s">
        <v>187</v>
      </c>
      <c r="O522" s="35">
        <v>0</v>
      </c>
      <c r="P522" s="55">
        <v>0</v>
      </c>
      <c r="Q522" s="53">
        <v>528878000</v>
      </c>
      <c r="R522" s="75">
        <v>111572000</v>
      </c>
      <c r="S522" s="75">
        <v>34744000</v>
      </c>
      <c r="T522" s="75">
        <v>61893000</v>
      </c>
      <c r="U522" s="75">
        <v>155763000</v>
      </c>
      <c r="V522" s="75">
        <v>54908000</v>
      </c>
      <c r="W522" s="54">
        <v>84423000</v>
      </c>
      <c r="X522" s="53">
        <v>506495000</v>
      </c>
      <c r="Y522" s="75">
        <v>244878000</v>
      </c>
      <c r="Z522" s="75">
        <v>-42030000</v>
      </c>
      <c r="AA522" s="75">
        <v>361945000</v>
      </c>
      <c r="AB522" s="75">
        <v>143320000</v>
      </c>
      <c r="AC522" s="75">
        <v>86486000</v>
      </c>
      <c r="AD522" s="75">
        <v>10130000</v>
      </c>
      <c r="AE522" s="75">
        <v>42030000</v>
      </c>
      <c r="AF522" s="75">
        <v>12870000</v>
      </c>
      <c r="AG522" s="75">
        <v>134289000</v>
      </c>
      <c r="AH522" s="75">
        <v>110341000</v>
      </c>
      <c r="AI522" s="54">
        <v>9031000</v>
      </c>
      <c r="AJ522" s="47">
        <v>21.07</v>
      </c>
      <c r="AK522" s="35">
        <v>11.69</v>
      </c>
      <c r="AL522" s="35">
        <v>12.219999999999999</v>
      </c>
      <c r="AM522" s="35">
        <v>14.19</v>
      </c>
      <c r="AN522" s="35">
        <v>0</v>
      </c>
      <c r="AO522" s="55">
        <v>1139</v>
      </c>
      <c r="AP522" s="47">
        <v>1.07</v>
      </c>
      <c r="AQ522" s="35">
        <v>0.55000000000000004</v>
      </c>
      <c r="AR522" s="35">
        <v>0.45</v>
      </c>
      <c r="AS522" s="35">
        <v>1.99</v>
      </c>
      <c r="AT522" s="55">
        <v>136750</v>
      </c>
    </row>
    <row r="523" spans="1:46" x14ac:dyDescent="0.2">
      <c r="A523" s="47" t="s">
        <v>927</v>
      </c>
      <c r="B523" s="47">
        <f t="shared" si="64"/>
        <v>522</v>
      </c>
      <c r="C523" s="35">
        <v>56</v>
      </c>
      <c r="D523" s="35">
        <f t="shared" ref="D523:D530" si="66">D522+1</f>
        <v>2016</v>
      </c>
      <c r="E523" s="35" t="s">
        <v>413</v>
      </c>
      <c r="F523" s="35" t="s">
        <v>611</v>
      </c>
      <c r="G523" s="35">
        <v>920001</v>
      </c>
      <c r="H523" s="35">
        <v>1999</v>
      </c>
      <c r="I523" s="35">
        <v>17</v>
      </c>
      <c r="J523" s="35" t="s">
        <v>390</v>
      </c>
      <c r="K523" s="35">
        <v>2016</v>
      </c>
      <c r="L523" s="35">
        <v>2021</v>
      </c>
      <c r="M523" s="35" t="s">
        <v>424</v>
      </c>
      <c r="N523" s="35" t="s">
        <v>187</v>
      </c>
      <c r="O523" s="35">
        <v>0</v>
      </c>
      <c r="P523" s="55">
        <v>1</v>
      </c>
      <c r="Q523" s="53">
        <v>491977000</v>
      </c>
      <c r="R523" s="75">
        <v>100054000</v>
      </c>
      <c r="S523" s="75">
        <v>30184000</v>
      </c>
      <c r="T523" s="75">
        <v>56231000</v>
      </c>
      <c r="U523" s="75">
        <v>144276000</v>
      </c>
      <c r="V523" s="75">
        <v>47746000</v>
      </c>
      <c r="W523" s="54">
        <v>74007000</v>
      </c>
      <c r="X523" s="53">
        <v>477055000</v>
      </c>
      <c r="Y523" s="75">
        <v>275032000</v>
      </c>
      <c r="Z523" s="75">
        <v>-19744000</v>
      </c>
      <c r="AA523" s="75">
        <v>350492000</v>
      </c>
      <c r="AB523" s="75">
        <v>125617000</v>
      </c>
      <c r="AC523" s="75">
        <v>91822000</v>
      </c>
      <c r="AD523" s="75">
        <v>8966000</v>
      </c>
      <c r="AE523" s="75">
        <v>19744000</v>
      </c>
      <c r="AF523" s="75">
        <v>13013000</v>
      </c>
      <c r="AG523" s="75">
        <v>117487000</v>
      </c>
      <c r="AH523" s="75">
        <v>67746000</v>
      </c>
      <c r="AI523" s="54">
        <v>8130000</v>
      </c>
      <c r="AJ523" s="47">
        <v>20.32</v>
      </c>
      <c r="AK523" s="35">
        <v>11.42</v>
      </c>
      <c r="AL523" s="35">
        <v>11.79</v>
      </c>
      <c r="AM523" s="35">
        <v>10.97</v>
      </c>
      <c r="AN523" s="35">
        <v>0</v>
      </c>
      <c r="AO523" s="55">
        <v>1026</v>
      </c>
      <c r="AP523" s="47">
        <v>1.07</v>
      </c>
      <c r="AQ523" s="35">
        <v>0.63000000000000012</v>
      </c>
      <c r="AR523" s="35">
        <v>0.37000000000000005</v>
      </c>
      <c r="AS523" s="35">
        <v>7.7</v>
      </c>
      <c r="AT523" s="55">
        <v>140620</v>
      </c>
    </row>
    <row r="524" spans="1:46" x14ac:dyDescent="0.2">
      <c r="A524" s="47" t="s">
        <v>928</v>
      </c>
      <c r="B524" s="47">
        <f t="shared" si="64"/>
        <v>523</v>
      </c>
      <c r="C524" s="35">
        <v>56</v>
      </c>
      <c r="D524" s="35">
        <f t="shared" si="66"/>
        <v>2017</v>
      </c>
      <c r="E524" s="35" t="s">
        <v>413</v>
      </c>
      <c r="F524" s="35" t="s">
        <v>611</v>
      </c>
      <c r="G524" s="35">
        <v>920001</v>
      </c>
      <c r="H524" s="35">
        <v>1999</v>
      </c>
      <c r="I524" s="35">
        <v>18</v>
      </c>
      <c r="J524" s="35" t="s">
        <v>390</v>
      </c>
      <c r="K524" s="35">
        <v>2016</v>
      </c>
      <c r="L524" s="35">
        <v>2021</v>
      </c>
      <c r="M524" s="35" t="s">
        <v>424</v>
      </c>
      <c r="N524" s="35" t="s">
        <v>187</v>
      </c>
      <c r="O524" s="35">
        <v>1</v>
      </c>
      <c r="P524" s="55">
        <v>1</v>
      </c>
      <c r="Q524" s="53">
        <v>539780000</v>
      </c>
      <c r="R524" s="75">
        <v>120483000</v>
      </c>
      <c r="S524" s="75">
        <v>51429000</v>
      </c>
      <c r="T524" s="75">
        <v>76759000</v>
      </c>
      <c r="U524" s="75">
        <v>166033000</v>
      </c>
      <c r="V524" s="75">
        <v>74666000</v>
      </c>
      <c r="W524" s="54">
        <v>95153000</v>
      </c>
      <c r="X524" s="53">
        <v>504649000</v>
      </c>
      <c r="Y524" s="75">
        <v>326491000</v>
      </c>
      <c r="Z524" s="75">
        <v>-61677000</v>
      </c>
      <c r="AA524" s="75">
        <v>340273000</v>
      </c>
      <c r="AB524" s="75">
        <v>163365000</v>
      </c>
      <c r="AC524" s="75">
        <v>90222000</v>
      </c>
      <c r="AD524" s="75">
        <v>7642000</v>
      </c>
      <c r="AE524" s="75">
        <v>61677000</v>
      </c>
      <c r="AF524" s="75">
        <v>14647000</v>
      </c>
      <c r="AG524" s="75">
        <v>128645000</v>
      </c>
      <c r="AH524" s="75">
        <v>31393000</v>
      </c>
      <c r="AI524" s="54">
        <v>34720000</v>
      </c>
      <c r="AJ524" s="47">
        <v>22.3</v>
      </c>
      <c r="AK524" s="35">
        <v>14.209999999999999</v>
      </c>
      <c r="AL524" s="35">
        <v>15.209999999999999</v>
      </c>
      <c r="AM524" s="35">
        <v>15.75</v>
      </c>
      <c r="AN524" s="35">
        <v>0</v>
      </c>
      <c r="AO524" s="55">
        <v>1065</v>
      </c>
      <c r="AP524" s="47">
        <v>1.27</v>
      </c>
      <c r="AQ524" s="35">
        <v>0.8</v>
      </c>
      <c r="AR524" s="35">
        <v>0.2</v>
      </c>
      <c r="AS524" s="35">
        <v>-1.1200000000000001</v>
      </c>
      <c r="AT524" s="55">
        <v>155900</v>
      </c>
    </row>
    <row r="525" spans="1:46" x14ac:dyDescent="0.2">
      <c r="A525" s="47" t="s">
        <v>929</v>
      </c>
      <c r="B525" s="47">
        <f t="shared" si="64"/>
        <v>524</v>
      </c>
      <c r="C525" s="35">
        <v>56</v>
      </c>
      <c r="D525" s="35">
        <f t="shared" si="66"/>
        <v>2018</v>
      </c>
      <c r="E525" s="35" t="s">
        <v>413</v>
      </c>
      <c r="F525" s="35" t="s">
        <v>611</v>
      </c>
      <c r="G525" s="35">
        <v>920001</v>
      </c>
      <c r="H525" s="35">
        <v>1999</v>
      </c>
      <c r="I525" s="35">
        <v>19</v>
      </c>
      <c r="J525" s="35" t="s">
        <v>390</v>
      </c>
      <c r="K525" s="35">
        <v>2016</v>
      </c>
      <c r="L525" s="35">
        <v>2021</v>
      </c>
      <c r="M525" s="35" t="s">
        <v>424</v>
      </c>
      <c r="N525" s="35" t="s">
        <v>187</v>
      </c>
      <c r="O525" s="35">
        <v>2</v>
      </c>
      <c r="P525" s="55">
        <v>1</v>
      </c>
      <c r="Q525" s="53">
        <v>548804000</v>
      </c>
      <c r="R525" s="75">
        <v>134118000</v>
      </c>
      <c r="S525" s="75">
        <v>61871000</v>
      </c>
      <c r="T525" s="75">
        <v>86778000</v>
      </c>
      <c r="U525" s="75">
        <v>182812000</v>
      </c>
      <c r="V525" s="75">
        <v>85591000</v>
      </c>
      <c r="W525" s="54">
        <v>109211000</v>
      </c>
      <c r="X525" s="53">
        <v>544783000</v>
      </c>
      <c r="Y525" s="75">
        <v>388396000</v>
      </c>
      <c r="Z525" s="75">
        <v>-96601000</v>
      </c>
      <c r="AA525" s="75">
        <v>335843000</v>
      </c>
      <c r="AB525" s="75">
        <v>204985000</v>
      </c>
      <c r="AC525" s="75">
        <v>94320000</v>
      </c>
      <c r="AD525" s="75">
        <v>10215000</v>
      </c>
      <c r="AE525" s="75">
        <v>96601000</v>
      </c>
      <c r="AF525" s="75">
        <v>18010000</v>
      </c>
      <c r="AG525" s="75">
        <v>135136000</v>
      </c>
      <c r="AH525" s="75">
        <v>0</v>
      </c>
      <c r="AI525" s="54">
        <v>69849000</v>
      </c>
      <c r="AJ525" s="47">
        <v>24.41</v>
      </c>
      <c r="AK525" s="35">
        <v>15.8</v>
      </c>
      <c r="AL525" s="35">
        <v>15.93</v>
      </c>
      <c r="AM525" s="35">
        <v>15.93</v>
      </c>
      <c r="AN525" s="35">
        <v>0</v>
      </c>
      <c r="AO525" s="55">
        <v>143</v>
      </c>
      <c r="AP525" s="47">
        <v>1.52</v>
      </c>
      <c r="AQ525" s="35">
        <v>1</v>
      </c>
      <c r="AR525" s="35">
        <v>0</v>
      </c>
      <c r="AS525" s="35">
        <v>-2.8099999999999996</v>
      </c>
      <c r="AT525" s="55"/>
    </row>
    <row r="526" spans="1:46" x14ac:dyDescent="0.2">
      <c r="A526" s="47" t="s">
        <v>930</v>
      </c>
      <c r="B526" s="47">
        <f t="shared" si="64"/>
        <v>525</v>
      </c>
      <c r="C526" s="35">
        <v>56</v>
      </c>
      <c r="D526" s="35">
        <f t="shared" si="66"/>
        <v>2019</v>
      </c>
      <c r="E526" s="35" t="s">
        <v>413</v>
      </c>
      <c r="F526" s="35" t="s">
        <v>611</v>
      </c>
      <c r="G526" s="35">
        <v>920001</v>
      </c>
      <c r="H526" s="35">
        <v>1999</v>
      </c>
      <c r="I526" s="35">
        <v>20</v>
      </c>
      <c r="J526" s="35" t="s">
        <v>390</v>
      </c>
      <c r="K526" s="35">
        <v>2016</v>
      </c>
      <c r="L526" s="35">
        <v>2021</v>
      </c>
      <c r="M526" s="35" t="s">
        <v>424</v>
      </c>
      <c r="N526" s="35" t="s">
        <v>187</v>
      </c>
      <c r="O526" s="35">
        <v>3</v>
      </c>
      <c r="P526" s="55">
        <v>1</v>
      </c>
      <c r="Q526" s="53">
        <v>529965000</v>
      </c>
      <c r="R526" s="75">
        <v>158139000</v>
      </c>
      <c r="S526" s="75">
        <v>65189000</v>
      </c>
      <c r="T526" s="75">
        <v>89311000</v>
      </c>
      <c r="U526" s="75">
        <v>205690000</v>
      </c>
      <c r="V526" s="75">
        <v>90138000</v>
      </c>
      <c r="W526" s="54">
        <v>134017000</v>
      </c>
      <c r="X526" s="53">
        <v>557863000</v>
      </c>
      <c r="Y526" s="75">
        <v>331703000</v>
      </c>
      <c r="Z526" s="75">
        <v>6438000</v>
      </c>
      <c r="AA526" s="75">
        <v>394089000</v>
      </c>
      <c r="AB526" s="75">
        <v>160782000</v>
      </c>
      <c r="AC526" s="75">
        <v>100516000</v>
      </c>
      <c r="AD526" s="75">
        <v>11123000</v>
      </c>
      <c r="AE526" s="75">
        <v>45385000</v>
      </c>
      <c r="AF526" s="75">
        <v>18391000</v>
      </c>
      <c r="AG526" s="75">
        <v>166277000</v>
      </c>
      <c r="AH526" s="75">
        <v>38483000</v>
      </c>
      <c r="AI526" s="54">
        <v>-5495000</v>
      </c>
      <c r="AJ526" s="47">
        <v>29.810000000000002</v>
      </c>
      <c r="AK526" s="35">
        <v>16.830000000000002</v>
      </c>
      <c r="AL526" s="35">
        <v>16.010000000000002</v>
      </c>
      <c r="AM526" s="35">
        <v>19.650000000000002</v>
      </c>
      <c r="AN526" s="35">
        <v>0.16</v>
      </c>
      <c r="AO526" s="55">
        <v>1134</v>
      </c>
      <c r="AP526" s="47">
        <v>0.97</v>
      </c>
      <c r="AQ526" s="35">
        <v>0.81</v>
      </c>
      <c r="AR526" s="35">
        <v>0.19</v>
      </c>
      <c r="AS526" s="35">
        <v>-4.22</v>
      </c>
      <c r="AT526" s="55">
        <v>181380</v>
      </c>
    </row>
    <row r="527" spans="1:46" x14ac:dyDescent="0.2">
      <c r="A527" s="47" t="s">
        <v>931</v>
      </c>
      <c r="B527" s="47">
        <f t="shared" si="64"/>
        <v>526</v>
      </c>
      <c r="C527" s="35">
        <v>56</v>
      </c>
      <c r="D527" s="35">
        <f t="shared" si="66"/>
        <v>2020</v>
      </c>
      <c r="E527" s="35" t="s">
        <v>413</v>
      </c>
      <c r="F527" s="35" t="s">
        <v>611</v>
      </c>
      <c r="G527" s="35">
        <v>920001</v>
      </c>
      <c r="H527" s="35">
        <v>1999</v>
      </c>
      <c r="I527" s="35">
        <v>21</v>
      </c>
      <c r="J527" s="35" t="s">
        <v>390</v>
      </c>
      <c r="K527" s="35">
        <v>2016</v>
      </c>
      <c r="L527" s="35">
        <v>2021</v>
      </c>
      <c r="M527" s="35" t="s">
        <v>424</v>
      </c>
      <c r="N527" s="35" t="s">
        <v>187</v>
      </c>
      <c r="O527" s="35">
        <v>4</v>
      </c>
      <c r="P527" s="55">
        <v>1</v>
      </c>
      <c r="Q527" s="53">
        <v>365251000</v>
      </c>
      <c r="R527" s="75">
        <v>126294000</v>
      </c>
      <c r="S527" s="75">
        <v>41365000</v>
      </c>
      <c r="T527" s="75">
        <v>59404000</v>
      </c>
      <c r="U527" s="75">
        <v>167302000</v>
      </c>
      <c r="V527" s="75">
        <v>58256000</v>
      </c>
      <c r="W527" s="54">
        <v>108255000</v>
      </c>
      <c r="X527" s="53">
        <v>547651000</v>
      </c>
      <c r="Y527" s="75">
        <v>308037000</v>
      </c>
      <c r="Z527" s="75">
        <v>-70549000</v>
      </c>
      <c r="AA527" s="75">
        <v>386120000</v>
      </c>
      <c r="AB527" s="75">
        <v>158682000</v>
      </c>
      <c r="AC527" s="75">
        <v>40082000</v>
      </c>
      <c r="AD527" s="75">
        <v>668000</v>
      </c>
      <c r="AE527" s="75">
        <v>113968000</v>
      </c>
      <c r="AF527" s="75">
        <v>10419000</v>
      </c>
      <c r="AG527" s="75">
        <v>196146000</v>
      </c>
      <c r="AH527" s="75">
        <v>30415000</v>
      </c>
      <c r="AI527" s="54">
        <v>-37464000</v>
      </c>
      <c r="AJ527" s="47">
        <v>34.309999999999995</v>
      </c>
      <c r="AK527" s="35">
        <v>16.14</v>
      </c>
      <c r="AL527" s="35">
        <v>10.850000000000001</v>
      </c>
      <c r="AM527" s="35">
        <v>13.43</v>
      </c>
      <c r="AN527" s="35">
        <v>0.14000000000000001</v>
      </c>
      <c r="AO527" s="55">
        <v>1139</v>
      </c>
      <c r="AP527" s="47">
        <v>0.81</v>
      </c>
      <c r="AQ527" s="35">
        <v>0.87000000000000011</v>
      </c>
      <c r="AR527" s="35">
        <v>0.13</v>
      </c>
      <c r="AS527" s="35">
        <v>-6.1099999999999994</v>
      </c>
      <c r="AT527" s="55">
        <v>146880</v>
      </c>
    </row>
    <row r="528" spans="1:46" x14ac:dyDescent="0.2">
      <c r="A528" s="47" t="s">
        <v>932</v>
      </c>
      <c r="B528" s="47">
        <f t="shared" si="64"/>
        <v>527</v>
      </c>
      <c r="C528" s="35">
        <v>56</v>
      </c>
      <c r="D528" s="35">
        <f t="shared" si="66"/>
        <v>2021</v>
      </c>
      <c r="E528" s="35" t="s">
        <v>413</v>
      </c>
      <c r="F528" s="35" t="s">
        <v>611</v>
      </c>
      <c r="G528" s="35">
        <v>920001</v>
      </c>
      <c r="H528" s="35">
        <v>1999</v>
      </c>
      <c r="I528" s="35">
        <v>22</v>
      </c>
      <c r="J528" s="35" t="s">
        <v>390</v>
      </c>
      <c r="K528" s="35">
        <v>2016</v>
      </c>
      <c r="L528" s="35">
        <v>2021</v>
      </c>
      <c r="M528" s="35" t="s">
        <v>424</v>
      </c>
      <c r="N528" s="35" t="s">
        <v>187</v>
      </c>
      <c r="O528" s="35">
        <v>5</v>
      </c>
      <c r="P528" s="55">
        <v>1</v>
      </c>
      <c r="Q528" s="53">
        <v>446236000</v>
      </c>
      <c r="R528" s="75">
        <v>166511000</v>
      </c>
      <c r="S528" s="75">
        <v>141999000</v>
      </c>
      <c r="T528" s="75">
        <v>100302000</v>
      </c>
      <c r="U528" s="75">
        <v>215823000</v>
      </c>
      <c r="V528" s="75">
        <v>98929000</v>
      </c>
      <c r="W528" s="54">
        <v>208208000</v>
      </c>
      <c r="X528" s="53">
        <v>605728000</v>
      </c>
      <c r="Y528" s="75">
        <v>369551000</v>
      </c>
      <c r="Z528" s="75">
        <v>-72722000</v>
      </c>
      <c r="AA528" s="75">
        <v>374102000</v>
      </c>
      <c r="AB528" s="75">
        <v>229701000</v>
      </c>
      <c r="AC528" s="75">
        <v>44504000</v>
      </c>
      <c r="AD528" s="75">
        <v>63530000</v>
      </c>
      <c r="AE528" s="75">
        <v>118587000</v>
      </c>
      <c r="AF528" s="75">
        <v>6957000</v>
      </c>
      <c r="AG528" s="75">
        <v>190513000</v>
      </c>
      <c r="AH528" s="75">
        <v>35486000</v>
      </c>
      <c r="AI528" s="54">
        <v>39188000</v>
      </c>
      <c r="AJ528" s="47">
        <v>37.24</v>
      </c>
      <c r="AK528" s="35">
        <v>22.43</v>
      </c>
      <c r="AL528" s="35">
        <v>16.559999999999999</v>
      </c>
      <c r="AM528" s="35">
        <v>38.42</v>
      </c>
      <c r="AN528" s="35">
        <v>0.12000000000000001</v>
      </c>
      <c r="AO528" s="55">
        <v>1208</v>
      </c>
      <c r="AP528" s="47">
        <v>1.21</v>
      </c>
      <c r="AQ528" s="35">
        <v>0.84000000000000008</v>
      </c>
      <c r="AR528" s="35">
        <v>0.16</v>
      </c>
      <c r="AS528" s="35">
        <v>-5.31</v>
      </c>
      <c r="AT528" s="55">
        <v>178660</v>
      </c>
    </row>
    <row r="529" spans="1:46" x14ac:dyDescent="0.2">
      <c r="A529" s="47" t="s">
        <v>933</v>
      </c>
      <c r="B529" s="47">
        <f t="shared" si="64"/>
        <v>528</v>
      </c>
      <c r="C529" s="35">
        <v>56</v>
      </c>
      <c r="D529" s="35">
        <f t="shared" si="66"/>
        <v>2022</v>
      </c>
      <c r="E529" s="35" t="s">
        <v>413</v>
      </c>
      <c r="F529" s="35" t="s">
        <v>611</v>
      </c>
      <c r="G529" s="35">
        <v>920001</v>
      </c>
      <c r="H529" s="35">
        <v>1999</v>
      </c>
      <c r="I529" s="35">
        <v>23</v>
      </c>
      <c r="J529" s="35" t="s">
        <v>390</v>
      </c>
      <c r="K529" s="35">
        <v>2016</v>
      </c>
      <c r="L529" s="35">
        <v>2021</v>
      </c>
      <c r="M529" s="35" t="s">
        <v>424</v>
      </c>
      <c r="N529" s="35" t="s">
        <v>187</v>
      </c>
      <c r="O529" s="35">
        <v>0</v>
      </c>
      <c r="P529" s="55">
        <v>0</v>
      </c>
      <c r="Q529" s="53">
        <v>625734000</v>
      </c>
      <c r="R529" s="75">
        <v>227710000</v>
      </c>
      <c r="S529" s="75">
        <v>123447000</v>
      </c>
      <c r="T529" s="75">
        <v>168581000</v>
      </c>
      <c r="U529" s="75">
        <v>271871000</v>
      </c>
      <c r="V529" s="75">
        <v>171246000</v>
      </c>
      <c r="W529" s="54">
        <v>182576000</v>
      </c>
      <c r="X529" s="53">
        <v>636332000</v>
      </c>
      <c r="Y529" s="75">
        <v>351861000</v>
      </c>
      <c r="Z529" s="75">
        <v>3833000</v>
      </c>
      <c r="AA529" s="75">
        <v>351795000</v>
      </c>
      <c r="AB529" s="75">
        <v>280357000</v>
      </c>
      <c r="AC529" s="75">
        <v>110663000</v>
      </c>
      <c r="AD529" s="75">
        <v>58444000</v>
      </c>
      <c r="AE529" s="75">
        <v>50174000</v>
      </c>
      <c r="AF529" s="75">
        <v>11955000</v>
      </c>
      <c r="AG529" s="75">
        <v>221287000</v>
      </c>
      <c r="AH529" s="75">
        <v>44497000</v>
      </c>
      <c r="AI529" s="54">
        <v>59070000</v>
      </c>
      <c r="AJ529" s="47">
        <v>36.339999999999996</v>
      </c>
      <c r="AK529" s="35">
        <v>26.91</v>
      </c>
      <c r="AL529" s="35">
        <v>26.49</v>
      </c>
      <c r="AM529" s="35">
        <v>35.08</v>
      </c>
      <c r="AN529" s="35">
        <v>0.15000000000000002</v>
      </c>
      <c r="AO529" s="55">
        <v>1219</v>
      </c>
      <c r="AP529" s="47">
        <v>1.27</v>
      </c>
      <c r="AQ529" s="35">
        <v>0.83000000000000007</v>
      </c>
      <c r="AR529" s="35">
        <v>0.17</v>
      </c>
      <c r="AS529" s="35">
        <v>5.18</v>
      </c>
      <c r="AT529" s="55">
        <v>223030</v>
      </c>
    </row>
    <row r="530" spans="1:46" x14ac:dyDescent="0.2">
      <c r="A530" s="56" t="s">
        <v>934</v>
      </c>
      <c r="B530" s="56">
        <f t="shared" si="64"/>
        <v>529</v>
      </c>
      <c r="C530" s="45">
        <v>56</v>
      </c>
      <c r="D530" s="45">
        <f t="shared" si="66"/>
        <v>2023</v>
      </c>
      <c r="E530" s="45" t="s">
        <v>413</v>
      </c>
      <c r="F530" s="45" t="s">
        <v>611</v>
      </c>
      <c r="G530" s="45">
        <v>920001</v>
      </c>
      <c r="H530" s="45">
        <v>1999</v>
      </c>
      <c r="I530" s="45">
        <v>24</v>
      </c>
      <c r="J530" s="45" t="s">
        <v>390</v>
      </c>
      <c r="K530" s="45">
        <v>2016</v>
      </c>
      <c r="L530" s="45">
        <v>2021</v>
      </c>
      <c r="M530" s="45" t="s">
        <v>424</v>
      </c>
      <c r="N530" s="45" t="s">
        <v>187</v>
      </c>
      <c r="O530" s="45">
        <v>0</v>
      </c>
      <c r="P530" s="60">
        <v>0</v>
      </c>
      <c r="Q530" s="57">
        <v>768387000</v>
      </c>
      <c r="R530" s="58">
        <v>259434000</v>
      </c>
      <c r="S530" s="58">
        <v>99397000</v>
      </c>
      <c r="T530" s="58">
        <v>145085000</v>
      </c>
      <c r="U530" s="58">
        <v>333549000</v>
      </c>
      <c r="V530" s="58">
        <v>137377000</v>
      </c>
      <c r="W530" s="59">
        <v>213746000</v>
      </c>
      <c r="X530" s="57">
        <v>1277218000</v>
      </c>
      <c r="Y530" s="58">
        <v>551198000</v>
      </c>
      <c r="Z530" s="58">
        <v>-193067000</v>
      </c>
      <c r="AA530" s="58">
        <v>758711000</v>
      </c>
      <c r="AB530" s="58">
        <v>514744000</v>
      </c>
      <c r="AC530" s="58">
        <v>154986000</v>
      </c>
      <c r="AD530" s="58">
        <v>79687000</v>
      </c>
      <c r="AE530" s="58">
        <v>275384000</v>
      </c>
      <c r="AF530" s="58">
        <v>8499000</v>
      </c>
      <c r="AG530" s="58">
        <v>651207000</v>
      </c>
      <c r="AH530" s="58">
        <v>62856000</v>
      </c>
      <c r="AI530" s="59">
        <v>-136463000</v>
      </c>
      <c r="AJ530" s="56">
        <v>32.86</v>
      </c>
      <c r="AK530" s="45">
        <v>18.38</v>
      </c>
      <c r="AL530" s="45">
        <v>11.360000000000001</v>
      </c>
      <c r="AM530" s="45">
        <v>18.03</v>
      </c>
      <c r="AN530" s="45">
        <v>0.15000000000000002</v>
      </c>
      <c r="AO530" s="60">
        <v>1419</v>
      </c>
      <c r="AP530" s="56">
        <v>0.79</v>
      </c>
      <c r="AQ530" s="45">
        <v>0.91</v>
      </c>
      <c r="AR530" s="45">
        <v>0.09</v>
      </c>
      <c r="AS530" s="45">
        <v>-6.58</v>
      </c>
      <c r="AT530" s="60">
        <v>235060</v>
      </c>
    </row>
    <row r="531" spans="1:46" x14ac:dyDescent="0.2">
      <c r="A531" s="47" t="s">
        <v>935</v>
      </c>
      <c r="B531" s="47">
        <f t="shared" si="64"/>
        <v>530</v>
      </c>
      <c r="C531" s="35">
        <v>57</v>
      </c>
      <c r="D531" s="35">
        <v>2014</v>
      </c>
      <c r="E531" s="35" t="s">
        <v>413</v>
      </c>
      <c r="F531" s="35" t="s">
        <v>824</v>
      </c>
      <c r="G531" s="35">
        <v>495000</v>
      </c>
      <c r="H531" s="35">
        <v>2004</v>
      </c>
      <c r="I531" s="35">
        <v>10</v>
      </c>
      <c r="J531" s="35" t="s">
        <v>390</v>
      </c>
      <c r="K531" s="35">
        <v>2016</v>
      </c>
      <c r="L531" s="35">
        <v>2021</v>
      </c>
      <c r="M531" s="35" t="s">
        <v>16</v>
      </c>
      <c r="N531" s="35" t="s">
        <v>187</v>
      </c>
      <c r="O531" s="35">
        <v>0</v>
      </c>
      <c r="P531" s="55">
        <v>0</v>
      </c>
      <c r="Q531" s="53">
        <v>50352083</v>
      </c>
      <c r="R531" s="75">
        <v>36734449</v>
      </c>
      <c r="S531" s="75">
        <v>3959304</v>
      </c>
      <c r="T531" s="75">
        <v>24337414</v>
      </c>
      <c r="U531" s="75">
        <v>40102727</v>
      </c>
      <c r="V531" s="75">
        <v>9726116</v>
      </c>
      <c r="W531" s="54">
        <v>16356339</v>
      </c>
      <c r="X531" s="53">
        <v>408283041</v>
      </c>
      <c r="Y531" s="75">
        <v>43894126</v>
      </c>
      <c r="Z531" s="75">
        <v>277568621</v>
      </c>
      <c r="AA531" s="75">
        <v>370855604</v>
      </c>
      <c r="AB531" s="75">
        <v>37367954</v>
      </c>
      <c r="AC531" s="75">
        <v>32235718</v>
      </c>
      <c r="AD531" s="75">
        <v>0</v>
      </c>
      <c r="AE531" s="75">
        <v>5075696</v>
      </c>
      <c r="AF531" s="75">
        <v>8765228</v>
      </c>
      <c r="AG531" s="75">
        <v>38536789</v>
      </c>
      <c r="AH531" s="75">
        <v>312992987</v>
      </c>
      <c r="AI531" s="54">
        <v>-1168835</v>
      </c>
      <c r="AJ531" s="47">
        <v>71.960000000000008</v>
      </c>
      <c r="AK531" s="35"/>
      <c r="AL531" s="35">
        <v>5.96</v>
      </c>
      <c r="AM531" s="35">
        <v>9.02</v>
      </c>
      <c r="AN531" s="35">
        <v>6.44</v>
      </c>
      <c r="AO531" s="55">
        <v>46</v>
      </c>
      <c r="AP531" s="47">
        <v>0.97</v>
      </c>
      <c r="AQ531" s="35">
        <v>0.11</v>
      </c>
      <c r="AR531" s="35">
        <v>0.89</v>
      </c>
      <c r="AS531" s="35">
        <v>-50.25</v>
      </c>
      <c r="AT531" s="55"/>
    </row>
    <row r="532" spans="1:46" x14ac:dyDescent="0.2">
      <c r="A532" s="47" t="s">
        <v>936</v>
      </c>
      <c r="B532" s="47">
        <f t="shared" si="64"/>
        <v>531</v>
      </c>
      <c r="C532" s="35">
        <v>57</v>
      </c>
      <c r="D532" s="35">
        <f>D531+1</f>
        <v>2015</v>
      </c>
      <c r="E532" s="35" t="s">
        <v>413</v>
      </c>
      <c r="F532" s="35" t="s">
        <v>824</v>
      </c>
      <c r="G532" s="35">
        <v>495000</v>
      </c>
      <c r="H532" s="35">
        <v>2004</v>
      </c>
      <c r="I532" s="35">
        <v>11</v>
      </c>
      <c r="J532" s="35" t="s">
        <v>390</v>
      </c>
      <c r="K532" s="35">
        <v>2016</v>
      </c>
      <c r="L532" s="35">
        <v>2021</v>
      </c>
      <c r="M532" s="35" t="s">
        <v>16</v>
      </c>
      <c r="N532" s="35" t="s">
        <v>187</v>
      </c>
      <c r="O532" s="35">
        <v>0</v>
      </c>
      <c r="P532" s="55">
        <v>0</v>
      </c>
      <c r="Q532" s="53">
        <v>55972576</v>
      </c>
      <c r="R532" s="75">
        <v>37597956</v>
      </c>
      <c r="S532" s="75">
        <v>3050866</v>
      </c>
      <c r="T532" s="75">
        <v>23190722</v>
      </c>
      <c r="U532" s="75">
        <v>41149219</v>
      </c>
      <c r="V532" s="75">
        <v>7487281</v>
      </c>
      <c r="W532" s="54">
        <v>17458100</v>
      </c>
      <c r="X532" s="53">
        <v>431027757</v>
      </c>
      <c r="Y532" s="75">
        <v>44444992</v>
      </c>
      <c r="Z532" s="75">
        <v>312128216</v>
      </c>
      <c r="AA532" s="75">
        <v>398015066</v>
      </c>
      <c r="AB532" s="75">
        <v>32935120</v>
      </c>
      <c r="AC532" s="75">
        <v>29802745</v>
      </c>
      <c r="AD532" s="75">
        <v>0</v>
      </c>
      <c r="AE532" s="75">
        <v>3088285</v>
      </c>
      <c r="AF532" s="75">
        <v>4841823</v>
      </c>
      <c r="AG532" s="75">
        <v>29624405</v>
      </c>
      <c r="AH532" s="75">
        <v>347986431</v>
      </c>
      <c r="AI532" s="54">
        <v>3310715</v>
      </c>
      <c r="AJ532" s="47">
        <v>66.740000000000009</v>
      </c>
      <c r="AK532" s="35"/>
      <c r="AL532" s="35">
        <v>5.38</v>
      </c>
      <c r="AM532" s="35">
        <v>6.8599999999999994</v>
      </c>
      <c r="AN532" s="35">
        <v>7.09</v>
      </c>
      <c r="AO532" s="55">
        <v>555</v>
      </c>
      <c r="AP532" s="47">
        <v>1.1100000000000001</v>
      </c>
      <c r="AQ532" s="35">
        <v>0.08</v>
      </c>
      <c r="AR532" s="35">
        <v>0.92</v>
      </c>
      <c r="AS532" s="35">
        <v>-20.39</v>
      </c>
      <c r="AT532" s="55">
        <v>74140</v>
      </c>
    </row>
    <row r="533" spans="1:46" x14ac:dyDescent="0.2">
      <c r="A533" s="47" t="s">
        <v>937</v>
      </c>
      <c r="B533" s="47">
        <f t="shared" si="64"/>
        <v>532</v>
      </c>
      <c r="C533" s="35">
        <v>57</v>
      </c>
      <c r="D533" s="35">
        <f t="shared" ref="D533:D540" si="67">D532+1</f>
        <v>2016</v>
      </c>
      <c r="E533" s="35" t="s">
        <v>413</v>
      </c>
      <c r="F533" s="35" t="s">
        <v>824</v>
      </c>
      <c r="G533" s="35">
        <v>495000</v>
      </c>
      <c r="H533" s="35">
        <v>2004</v>
      </c>
      <c r="I533" s="35">
        <v>12</v>
      </c>
      <c r="J533" s="35" t="s">
        <v>390</v>
      </c>
      <c r="K533" s="35">
        <v>2016</v>
      </c>
      <c r="L533" s="35">
        <v>2021</v>
      </c>
      <c r="M533" s="35" t="s">
        <v>16</v>
      </c>
      <c r="N533" s="35" t="s">
        <v>187</v>
      </c>
      <c r="O533" s="35">
        <v>0</v>
      </c>
      <c r="P533" s="55">
        <v>1</v>
      </c>
      <c r="Q533" s="53">
        <v>62974651</v>
      </c>
      <c r="R533" s="75">
        <v>34914470</v>
      </c>
      <c r="S533" s="75">
        <v>30396</v>
      </c>
      <c r="T533" s="75">
        <v>19429558</v>
      </c>
      <c r="U533" s="75">
        <v>42784323</v>
      </c>
      <c r="V533" s="75">
        <v>1905470</v>
      </c>
      <c r="W533" s="54">
        <v>15515308</v>
      </c>
      <c r="X533" s="53">
        <v>445947662</v>
      </c>
      <c r="Y533" s="75">
        <v>41975388</v>
      </c>
      <c r="Z533" s="75">
        <v>-2161497</v>
      </c>
      <c r="AA533" s="75">
        <v>411249438</v>
      </c>
      <c r="AB533" s="75">
        <v>34466642</v>
      </c>
      <c r="AC533" s="75">
        <v>32262368</v>
      </c>
      <c r="AD533" s="75">
        <v>0</v>
      </c>
      <c r="AE533" s="75">
        <v>2161497</v>
      </c>
      <c r="AF533" s="75">
        <v>5507976</v>
      </c>
      <c r="AG533" s="75">
        <v>397480427</v>
      </c>
      <c r="AH533" s="75">
        <v>0</v>
      </c>
      <c r="AI533" s="54">
        <v>-363013785</v>
      </c>
      <c r="AJ533" s="47">
        <v>53.690000000000005</v>
      </c>
      <c r="AK533" s="35">
        <v>29.88</v>
      </c>
      <c r="AL533" s="35">
        <v>4.3599999999999994</v>
      </c>
      <c r="AM533" s="35">
        <v>7.0000000000000007E-2</v>
      </c>
      <c r="AN533" s="35">
        <v>0</v>
      </c>
      <c r="AO533" s="55">
        <v>46</v>
      </c>
      <c r="AP533" s="47">
        <v>0.09</v>
      </c>
      <c r="AQ533" s="35">
        <v>1</v>
      </c>
      <c r="AR533" s="35">
        <v>0</v>
      </c>
      <c r="AS533" s="35">
        <v>-1.6800000000000002</v>
      </c>
      <c r="AT533" s="55"/>
    </row>
    <row r="534" spans="1:46" x14ac:dyDescent="0.2">
      <c r="A534" s="47" t="s">
        <v>938</v>
      </c>
      <c r="B534" s="47">
        <f t="shared" si="64"/>
        <v>533</v>
      </c>
      <c r="C534" s="35">
        <v>57</v>
      </c>
      <c r="D534" s="35">
        <f t="shared" si="67"/>
        <v>2017</v>
      </c>
      <c r="E534" s="35" t="s">
        <v>413</v>
      </c>
      <c r="F534" s="35" t="s">
        <v>824</v>
      </c>
      <c r="G534" s="35">
        <v>495000</v>
      </c>
      <c r="H534" s="35">
        <v>2004</v>
      </c>
      <c r="I534" s="35">
        <v>13</v>
      </c>
      <c r="J534" s="35" t="s">
        <v>390</v>
      </c>
      <c r="K534" s="35">
        <v>2016</v>
      </c>
      <c r="L534" s="35">
        <v>2021</v>
      </c>
      <c r="M534" s="35" t="s">
        <v>16</v>
      </c>
      <c r="N534" s="35" t="s">
        <v>187</v>
      </c>
      <c r="O534" s="35">
        <v>1</v>
      </c>
      <c r="P534" s="55">
        <v>1</v>
      </c>
      <c r="Q534" s="53">
        <v>68366287</v>
      </c>
      <c r="R534" s="75">
        <v>41749019</v>
      </c>
      <c r="S534" s="75">
        <v>6137131</v>
      </c>
      <c r="T534" s="75">
        <v>16673730</v>
      </c>
      <c r="U534" s="75">
        <v>45698885</v>
      </c>
      <c r="V534" s="75">
        <v>9938332</v>
      </c>
      <c r="W534" s="54">
        <v>31212420</v>
      </c>
      <c r="X534" s="53">
        <v>712621226</v>
      </c>
      <c r="Y534" s="75">
        <v>290779281</v>
      </c>
      <c r="Z534" s="75">
        <v>360998679</v>
      </c>
      <c r="AA534" s="75">
        <v>670344335</v>
      </c>
      <c r="AB534" s="75">
        <v>42046439</v>
      </c>
      <c r="AC534" s="75">
        <v>32386253</v>
      </c>
      <c r="AD534" s="75">
        <v>0</v>
      </c>
      <c r="AE534" s="75">
        <v>9618035</v>
      </c>
      <c r="AF534" s="75">
        <v>20028007</v>
      </c>
      <c r="AG534" s="75">
        <v>31822207</v>
      </c>
      <c r="AH534" s="75">
        <v>369333590</v>
      </c>
      <c r="AI534" s="54">
        <v>10224232</v>
      </c>
      <c r="AJ534" s="47">
        <v>60.220000000000006</v>
      </c>
      <c r="AK534" s="35">
        <v>24.05</v>
      </c>
      <c r="AL534" s="35">
        <v>2.34</v>
      </c>
      <c r="AM534" s="35">
        <v>2.11</v>
      </c>
      <c r="AN534" s="35">
        <v>1.27</v>
      </c>
      <c r="AO534" s="55">
        <v>48</v>
      </c>
      <c r="AP534" s="47">
        <v>1.32</v>
      </c>
      <c r="AQ534" s="35">
        <v>0.08</v>
      </c>
      <c r="AR534" s="35">
        <v>0.92</v>
      </c>
      <c r="AS534" s="35">
        <v>-12.850000000000001</v>
      </c>
      <c r="AT534" s="55"/>
    </row>
    <row r="535" spans="1:46" x14ac:dyDescent="0.2">
      <c r="A535" s="47" t="s">
        <v>939</v>
      </c>
      <c r="B535" s="47">
        <f t="shared" si="64"/>
        <v>534</v>
      </c>
      <c r="C535" s="35">
        <v>57</v>
      </c>
      <c r="D535" s="35">
        <f t="shared" si="67"/>
        <v>2018</v>
      </c>
      <c r="E535" s="35" t="s">
        <v>413</v>
      </c>
      <c r="F535" s="35" t="s">
        <v>824</v>
      </c>
      <c r="G535" s="35">
        <v>495000</v>
      </c>
      <c r="H535" s="35">
        <v>2004</v>
      </c>
      <c r="I535" s="35">
        <v>14</v>
      </c>
      <c r="J535" s="35" t="s">
        <v>390</v>
      </c>
      <c r="K535" s="35">
        <v>2016</v>
      </c>
      <c r="L535" s="35">
        <v>2021</v>
      </c>
      <c r="M535" s="35" t="s">
        <v>16</v>
      </c>
      <c r="N535" s="35" t="s">
        <v>187</v>
      </c>
      <c r="O535" s="35">
        <v>2</v>
      </c>
      <c r="P535" s="55">
        <v>1</v>
      </c>
      <c r="Q535" s="53">
        <v>76140448</v>
      </c>
      <c r="R535" s="75">
        <v>44949859</v>
      </c>
      <c r="S535" s="75">
        <v>24976404</v>
      </c>
      <c r="T535" s="75">
        <v>18743218</v>
      </c>
      <c r="U535" s="75">
        <v>50398554</v>
      </c>
      <c r="V535" s="75">
        <v>12329135</v>
      </c>
      <c r="W535" s="54">
        <v>51183045</v>
      </c>
      <c r="X535" s="53">
        <v>760337507</v>
      </c>
      <c r="Y535" s="75">
        <v>294299972</v>
      </c>
      <c r="Z535" s="75">
        <v>403073311</v>
      </c>
      <c r="AA535" s="75">
        <v>706458242</v>
      </c>
      <c r="AB535" s="75">
        <v>53773133</v>
      </c>
      <c r="AC535" s="75">
        <v>50276815</v>
      </c>
      <c r="AD535" s="75">
        <v>0</v>
      </c>
      <c r="AE535" s="75">
        <v>3471132</v>
      </c>
      <c r="AF535" s="75">
        <v>23763639</v>
      </c>
      <c r="AG535" s="75">
        <v>35350600</v>
      </c>
      <c r="AH535" s="75">
        <v>406185674</v>
      </c>
      <c r="AI535" s="54">
        <v>18422533</v>
      </c>
      <c r="AJ535" s="47">
        <v>58.5</v>
      </c>
      <c r="AK535" s="35">
        <v>24.39</v>
      </c>
      <c r="AL535" s="35">
        <v>2.4699999999999998</v>
      </c>
      <c r="AM535" s="35">
        <v>8.49</v>
      </c>
      <c r="AN535" s="35">
        <v>1.3800000000000001</v>
      </c>
      <c r="AO535" s="55">
        <v>49</v>
      </c>
      <c r="AP535" s="47">
        <v>1.52</v>
      </c>
      <c r="AQ535" s="35">
        <v>0.08</v>
      </c>
      <c r="AR535" s="35">
        <v>0.92</v>
      </c>
      <c r="AS535" s="35">
        <v>-15.39</v>
      </c>
      <c r="AT535" s="55"/>
    </row>
    <row r="536" spans="1:46" x14ac:dyDescent="0.2">
      <c r="A536" s="47" t="s">
        <v>940</v>
      </c>
      <c r="B536" s="47">
        <f t="shared" si="64"/>
        <v>535</v>
      </c>
      <c r="C536" s="35">
        <v>57</v>
      </c>
      <c r="D536" s="35">
        <f t="shared" si="67"/>
        <v>2019</v>
      </c>
      <c r="E536" s="35" t="s">
        <v>413</v>
      </c>
      <c r="F536" s="35" t="s">
        <v>824</v>
      </c>
      <c r="G536" s="35">
        <v>495000</v>
      </c>
      <c r="H536" s="35">
        <v>2004</v>
      </c>
      <c r="I536" s="35">
        <v>15</v>
      </c>
      <c r="J536" s="35" t="s">
        <v>390</v>
      </c>
      <c r="K536" s="35">
        <v>2016</v>
      </c>
      <c r="L536" s="35">
        <v>2021</v>
      </c>
      <c r="M536" s="35" t="s">
        <v>16</v>
      </c>
      <c r="N536" s="35" t="s">
        <v>187</v>
      </c>
      <c r="O536" s="35">
        <v>3</v>
      </c>
      <c r="P536" s="55">
        <v>1</v>
      </c>
      <c r="Q536" s="53">
        <v>77390255</v>
      </c>
      <c r="R536" s="75">
        <v>50013568</v>
      </c>
      <c r="S536" s="75">
        <v>8850688</v>
      </c>
      <c r="T536" s="75">
        <v>22222592</v>
      </c>
      <c r="U536" s="75">
        <v>55415270</v>
      </c>
      <c r="V536" s="75">
        <v>15671732</v>
      </c>
      <c r="W536" s="54">
        <v>36641664</v>
      </c>
      <c r="X536" s="53">
        <v>804157481</v>
      </c>
      <c r="Y536" s="75">
        <v>276901573</v>
      </c>
      <c r="Z536" s="75">
        <v>461512357</v>
      </c>
      <c r="AA536" s="75">
        <v>749432887</v>
      </c>
      <c r="AB536" s="75">
        <v>54642128</v>
      </c>
      <c r="AC536" s="75">
        <v>51399673</v>
      </c>
      <c r="AD536" s="75">
        <v>0</v>
      </c>
      <c r="AE536" s="75">
        <v>3227913</v>
      </c>
      <c r="AF536" s="75">
        <v>30743188</v>
      </c>
      <c r="AG536" s="75">
        <v>32272512</v>
      </c>
      <c r="AH536" s="75">
        <v>463610086</v>
      </c>
      <c r="AI536" s="54">
        <v>22369616</v>
      </c>
      <c r="AJ536" s="47">
        <v>64.22</v>
      </c>
      <c r="AK536" s="35">
        <v>28.54</v>
      </c>
      <c r="AL536" s="35">
        <v>2.7600000000000002</v>
      </c>
      <c r="AM536" s="35">
        <v>3.2</v>
      </c>
      <c r="AN536" s="35">
        <v>1.6800000000000002</v>
      </c>
      <c r="AO536" s="55">
        <v>51</v>
      </c>
      <c r="AP536" s="47">
        <v>1.6900000000000002</v>
      </c>
      <c r="AQ536" s="35">
        <v>7.0000000000000007E-2</v>
      </c>
      <c r="AR536" s="35">
        <v>0.93</v>
      </c>
      <c r="AS536" s="35">
        <v>-12.78</v>
      </c>
      <c r="AT536" s="55"/>
    </row>
    <row r="537" spans="1:46" x14ac:dyDescent="0.2">
      <c r="A537" s="47" t="s">
        <v>941</v>
      </c>
      <c r="B537" s="47">
        <f t="shared" si="64"/>
        <v>536</v>
      </c>
      <c r="C537" s="35">
        <v>57</v>
      </c>
      <c r="D537" s="35">
        <f t="shared" si="67"/>
        <v>2020</v>
      </c>
      <c r="E537" s="35" t="s">
        <v>413</v>
      </c>
      <c r="F537" s="35" t="s">
        <v>824</v>
      </c>
      <c r="G537" s="35">
        <v>495000</v>
      </c>
      <c r="H537" s="35">
        <v>2004</v>
      </c>
      <c r="I537" s="35">
        <v>16</v>
      </c>
      <c r="J537" s="35" t="s">
        <v>390</v>
      </c>
      <c r="K537" s="35">
        <v>2016</v>
      </c>
      <c r="L537" s="35">
        <v>2021</v>
      </c>
      <c r="M537" s="35" t="s">
        <v>16</v>
      </c>
      <c r="N537" s="35" t="s">
        <v>187</v>
      </c>
      <c r="O537" s="35">
        <v>4</v>
      </c>
      <c r="P537" s="55">
        <v>1</v>
      </c>
      <c r="Q537" s="53">
        <v>80310174</v>
      </c>
      <c r="R537" s="75">
        <v>36867728</v>
      </c>
      <c r="S537" s="75">
        <v>-1381645</v>
      </c>
      <c r="T537" s="75">
        <v>8132746</v>
      </c>
      <c r="U537" s="75">
        <v>59665097</v>
      </c>
      <c r="V537" s="75">
        <v>975870</v>
      </c>
      <c r="W537" s="54">
        <v>27353337</v>
      </c>
      <c r="X537" s="53">
        <v>862584457</v>
      </c>
      <c r="Y537" s="75">
        <v>253395990</v>
      </c>
      <c r="Z537" s="75">
        <v>514090963</v>
      </c>
      <c r="AA537" s="75">
        <v>793447015</v>
      </c>
      <c r="AB537" s="75">
        <v>69045305</v>
      </c>
      <c r="AC537" s="75">
        <v>60771385</v>
      </c>
      <c r="AD537" s="75">
        <v>0</v>
      </c>
      <c r="AE537" s="75">
        <v>8268283</v>
      </c>
      <c r="AF537" s="75">
        <v>48949574</v>
      </c>
      <c r="AG537" s="75">
        <v>38540750</v>
      </c>
      <c r="AH537" s="75">
        <v>521239272</v>
      </c>
      <c r="AI537" s="54">
        <v>30504555</v>
      </c>
      <c r="AJ537" s="47">
        <v>45.43</v>
      </c>
      <c r="AK537" s="35">
        <v>10.02</v>
      </c>
      <c r="AL537" s="35">
        <v>0.94000000000000006</v>
      </c>
      <c r="AM537" s="35">
        <v>-0.55000000000000004</v>
      </c>
      <c r="AN537" s="35">
        <v>2.06</v>
      </c>
      <c r="AO537" s="55">
        <v>53</v>
      </c>
      <c r="AP537" s="47">
        <v>1.7900000000000003</v>
      </c>
      <c r="AQ537" s="35">
        <v>7.0000000000000007E-2</v>
      </c>
      <c r="AR537" s="35">
        <v>0.93</v>
      </c>
      <c r="AS537" s="35">
        <v>-9.7299999999999986</v>
      </c>
      <c r="AT537" s="55"/>
    </row>
    <row r="538" spans="1:46" x14ac:dyDescent="0.2">
      <c r="A538" s="47" t="s">
        <v>942</v>
      </c>
      <c r="B538" s="47">
        <f t="shared" si="64"/>
        <v>537</v>
      </c>
      <c r="C538" s="35">
        <v>57</v>
      </c>
      <c r="D538" s="35">
        <f t="shared" si="67"/>
        <v>2021</v>
      </c>
      <c r="E538" s="35" t="s">
        <v>413</v>
      </c>
      <c r="F538" s="35" t="s">
        <v>824</v>
      </c>
      <c r="G538" s="35">
        <v>495000</v>
      </c>
      <c r="H538" s="35">
        <v>2004</v>
      </c>
      <c r="I538" s="35">
        <v>17</v>
      </c>
      <c r="J538" s="35" t="s">
        <v>390</v>
      </c>
      <c r="K538" s="35">
        <v>2016</v>
      </c>
      <c r="L538" s="35">
        <v>2021</v>
      </c>
      <c r="M538" s="35" t="s">
        <v>16</v>
      </c>
      <c r="N538" s="35" t="s">
        <v>187</v>
      </c>
      <c r="O538" s="35">
        <v>5</v>
      </c>
      <c r="P538" s="55">
        <v>1</v>
      </c>
      <c r="Q538" s="53">
        <v>84791648</v>
      </c>
      <c r="R538" s="75">
        <v>58042775</v>
      </c>
      <c r="S538" s="75">
        <v>11653261</v>
      </c>
      <c r="T538" s="75">
        <v>28264380</v>
      </c>
      <c r="U538" s="75">
        <v>63088146</v>
      </c>
      <c r="V538" s="75">
        <v>19079173</v>
      </c>
      <c r="W538" s="54">
        <v>41431656</v>
      </c>
      <c r="X538" s="53">
        <v>898828999</v>
      </c>
      <c r="Y538" s="75">
        <v>277800813</v>
      </c>
      <c r="Z538" s="75">
        <v>554416187</v>
      </c>
      <c r="AA538" s="75">
        <v>830495185</v>
      </c>
      <c r="AB538" s="75">
        <v>68209115</v>
      </c>
      <c r="AC538" s="75">
        <v>65034240</v>
      </c>
      <c r="AD538" s="75">
        <v>0</v>
      </c>
      <c r="AE538" s="75">
        <v>3169238</v>
      </c>
      <c r="AF538" s="75">
        <v>27811138</v>
      </c>
      <c r="AG538" s="75">
        <v>38309958</v>
      </c>
      <c r="AH538" s="75">
        <v>554398108</v>
      </c>
      <c r="AI538" s="54">
        <v>29899157</v>
      </c>
      <c r="AJ538" s="47">
        <v>67.930000000000007</v>
      </c>
      <c r="AK538" s="35"/>
      <c r="AL538" s="35">
        <v>3.14</v>
      </c>
      <c r="AM538" s="35">
        <v>4.1899999999999995</v>
      </c>
      <c r="AN538" s="35">
        <v>2.0099999999999998</v>
      </c>
      <c r="AO538" s="55">
        <v>55</v>
      </c>
      <c r="AP538" s="47">
        <v>1.7800000000000002</v>
      </c>
      <c r="AQ538" s="35">
        <v>0.06</v>
      </c>
      <c r="AR538" s="35">
        <v>0.94000000000000006</v>
      </c>
      <c r="AS538" s="35">
        <v>-5.58</v>
      </c>
      <c r="AT538" s="55"/>
    </row>
    <row r="539" spans="1:46" x14ac:dyDescent="0.2">
      <c r="A539" s="47" t="s">
        <v>943</v>
      </c>
      <c r="B539" s="47">
        <f t="shared" si="64"/>
        <v>538</v>
      </c>
      <c r="C539" s="35">
        <v>57</v>
      </c>
      <c r="D539" s="35">
        <f t="shared" si="67"/>
        <v>2022</v>
      </c>
      <c r="E539" s="35" t="s">
        <v>413</v>
      </c>
      <c r="F539" s="35" t="s">
        <v>824</v>
      </c>
      <c r="G539" s="35">
        <v>495000</v>
      </c>
      <c r="H539" s="35">
        <v>2004</v>
      </c>
      <c r="I539" s="35">
        <v>18</v>
      </c>
      <c r="J539" s="35" t="s">
        <v>390</v>
      </c>
      <c r="K539" s="35">
        <v>2016</v>
      </c>
      <c r="L539" s="35">
        <v>2021</v>
      </c>
      <c r="M539" s="35" t="s">
        <v>16</v>
      </c>
      <c r="N539" s="35" t="s">
        <v>187</v>
      </c>
      <c r="O539" s="35">
        <v>0</v>
      </c>
      <c r="P539" s="55">
        <v>0</v>
      </c>
      <c r="Q539" s="53">
        <v>109442696</v>
      </c>
      <c r="R539" s="75">
        <v>61599316</v>
      </c>
      <c r="S539" s="75">
        <v>7940708</v>
      </c>
      <c r="T539" s="75">
        <v>31304702</v>
      </c>
      <c r="U539" s="75">
        <v>67227329</v>
      </c>
      <c r="V539" s="75">
        <v>14484855</v>
      </c>
      <c r="W539" s="54">
        <v>38235322</v>
      </c>
      <c r="X539" s="53">
        <v>961170883</v>
      </c>
      <c r="Y539" s="75">
        <v>282359109</v>
      </c>
      <c r="Z539" s="75">
        <v>272139047</v>
      </c>
      <c r="AA539" s="75">
        <v>850389524</v>
      </c>
      <c r="AB539" s="75">
        <v>110372149</v>
      </c>
      <c r="AC539" s="75">
        <v>88862141</v>
      </c>
      <c r="AD539" s="75">
        <v>0</v>
      </c>
      <c r="AE539" s="75">
        <v>21510008</v>
      </c>
      <c r="AF539" s="75">
        <v>21263784</v>
      </c>
      <c r="AG539" s="75">
        <v>65260038</v>
      </c>
      <c r="AH539" s="75">
        <v>591727610</v>
      </c>
      <c r="AI539" s="54">
        <v>45112111</v>
      </c>
      <c r="AJ539" s="47">
        <v>55.55</v>
      </c>
      <c r="AK539" s="35">
        <v>28.23</v>
      </c>
      <c r="AL539" s="35">
        <v>3.2600000000000002</v>
      </c>
      <c r="AM539" s="35">
        <v>2.8099999999999996</v>
      </c>
      <c r="AN539" s="35">
        <v>1.04</v>
      </c>
      <c r="AO539" s="55">
        <v>48</v>
      </c>
      <c r="AP539" s="47">
        <v>1.6900000000000002</v>
      </c>
      <c r="AQ539" s="35">
        <v>0.1</v>
      </c>
      <c r="AR539" s="35">
        <v>0.9</v>
      </c>
      <c r="AS539" s="35">
        <v>18.86</v>
      </c>
      <c r="AT539" s="55"/>
    </row>
    <row r="540" spans="1:46" x14ac:dyDescent="0.2">
      <c r="A540" s="56" t="s">
        <v>944</v>
      </c>
      <c r="B540" s="56">
        <f t="shared" si="64"/>
        <v>539</v>
      </c>
      <c r="C540" s="45">
        <v>57</v>
      </c>
      <c r="D540" s="45">
        <f t="shared" si="67"/>
        <v>2023</v>
      </c>
      <c r="E540" s="45" t="s">
        <v>413</v>
      </c>
      <c r="F540" s="45" t="s">
        <v>824</v>
      </c>
      <c r="G540" s="45">
        <v>495000</v>
      </c>
      <c r="H540" s="45">
        <v>2004</v>
      </c>
      <c r="I540" s="45">
        <v>19</v>
      </c>
      <c r="J540" s="45" t="s">
        <v>390</v>
      </c>
      <c r="K540" s="45">
        <v>2016</v>
      </c>
      <c r="L540" s="45">
        <v>2021</v>
      </c>
      <c r="M540" s="45" t="s">
        <v>16</v>
      </c>
      <c r="N540" s="45" t="s">
        <v>187</v>
      </c>
      <c r="O540" s="45">
        <v>0</v>
      </c>
      <c r="P540" s="60">
        <v>0</v>
      </c>
      <c r="Q540" s="57">
        <v>145022300</v>
      </c>
      <c r="R540" s="58">
        <v>64396365</v>
      </c>
      <c r="S540" s="58">
        <v>2947653</v>
      </c>
      <c r="T540" s="58">
        <v>31744117</v>
      </c>
      <c r="U540" s="58">
        <v>70404251</v>
      </c>
      <c r="V540" s="58">
        <v>8511515</v>
      </c>
      <c r="W540" s="59">
        <v>35599901</v>
      </c>
      <c r="X540" s="57">
        <v>947268002</v>
      </c>
      <c r="Y540" s="58">
        <v>260234331</v>
      </c>
      <c r="Z540" s="58">
        <v>311298744</v>
      </c>
      <c r="AA540" s="58">
        <v>855481676</v>
      </c>
      <c r="AB540" s="58">
        <v>90972557</v>
      </c>
      <c r="AC540" s="58">
        <v>86770517</v>
      </c>
      <c r="AD540" s="58">
        <v>0</v>
      </c>
      <c r="AE540" s="58">
        <v>4202040</v>
      </c>
      <c r="AF540" s="58">
        <v>18347776</v>
      </c>
      <c r="AG540" s="58">
        <v>54418793</v>
      </c>
      <c r="AH540" s="58">
        <v>613788251</v>
      </c>
      <c r="AI540" s="59">
        <v>36553764</v>
      </c>
      <c r="AJ540" s="56">
        <v>44.14</v>
      </c>
      <c r="AK540" s="45">
        <v>21.759999999999998</v>
      </c>
      <c r="AL540" s="45">
        <v>3.3499999999999996</v>
      </c>
      <c r="AM540" s="45">
        <v>1.1300000000000001</v>
      </c>
      <c r="AN540" s="45">
        <v>1.21</v>
      </c>
      <c r="AO540" s="60">
        <v>61</v>
      </c>
      <c r="AP540" s="56">
        <v>1.6700000000000002</v>
      </c>
      <c r="AQ540" s="45">
        <v>0.08</v>
      </c>
      <c r="AR540" s="45">
        <v>0.92</v>
      </c>
      <c r="AS540" s="45">
        <v>10.41</v>
      </c>
      <c r="AT540" s="60"/>
    </row>
    <row r="541" spans="1:46" x14ac:dyDescent="0.2">
      <c r="A541" s="47" t="s">
        <v>945</v>
      </c>
      <c r="B541" s="47">
        <f t="shared" si="64"/>
        <v>540</v>
      </c>
      <c r="C541" s="35">
        <v>58</v>
      </c>
      <c r="D541" s="35">
        <v>2014</v>
      </c>
      <c r="E541" s="35" t="s">
        <v>413</v>
      </c>
      <c r="F541" s="35" t="s">
        <v>389</v>
      </c>
      <c r="G541" s="35">
        <v>201309</v>
      </c>
      <c r="H541" s="35">
        <v>1970</v>
      </c>
      <c r="I541" s="35">
        <v>44</v>
      </c>
      <c r="J541" s="35" t="s">
        <v>390</v>
      </c>
      <c r="K541" s="35">
        <v>2016</v>
      </c>
      <c r="L541" s="35">
        <v>2018</v>
      </c>
      <c r="M541" s="35" t="s">
        <v>187</v>
      </c>
      <c r="N541" s="35" t="s">
        <v>458</v>
      </c>
      <c r="O541" s="35">
        <v>0</v>
      </c>
      <c r="P541" s="55">
        <v>0</v>
      </c>
      <c r="Q541" s="53">
        <v>325056000</v>
      </c>
      <c r="R541" s="75">
        <v>63393000</v>
      </c>
      <c r="S541" s="75">
        <v>17486000</v>
      </c>
      <c r="T541" s="75">
        <v>43635000</v>
      </c>
      <c r="U541" s="75">
        <v>104864000</v>
      </c>
      <c r="V541" s="75">
        <v>31279000</v>
      </c>
      <c r="W541" s="54">
        <v>37244000</v>
      </c>
      <c r="X541" s="53">
        <v>316629000</v>
      </c>
      <c r="Y541" s="75">
        <v>85331000</v>
      </c>
      <c r="Z541" s="75">
        <v>-2000</v>
      </c>
      <c r="AA541" s="75">
        <v>211859000</v>
      </c>
      <c r="AB541" s="75">
        <v>103605000</v>
      </c>
      <c r="AC541" s="75">
        <v>72342000</v>
      </c>
      <c r="AD541" s="75">
        <v>12564000</v>
      </c>
      <c r="AE541" s="75">
        <v>2000</v>
      </c>
      <c r="AF541" s="75">
        <v>25413000</v>
      </c>
      <c r="AG541" s="75">
        <v>195682000</v>
      </c>
      <c r="AH541" s="75">
        <v>0</v>
      </c>
      <c r="AI541" s="54">
        <v>-92077000</v>
      </c>
      <c r="AJ541" s="47">
        <v>18.630000000000003</v>
      </c>
      <c r="AK541" s="35">
        <v>12.82</v>
      </c>
      <c r="AL541" s="35">
        <v>13.78</v>
      </c>
      <c r="AM541" s="35">
        <v>20.49</v>
      </c>
      <c r="AN541" s="35">
        <v>0</v>
      </c>
      <c r="AO541" s="55">
        <v>462</v>
      </c>
      <c r="AP541" s="47">
        <v>0.53</v>
      </c>
      <c r="AQ541" s="35">
        <v>1</v>
      </c>
      <c r="AR541" s="35">
        <v>0</v>
      </c>
      <c r="AS541" s="35">
        <v>-0.17</v>
      </c>
      <c r="AT541" s="55">
        <v>226980</v>
      </c>
    </row>
    <row r="542" spans="1:46" x14ac:dyDescent="0.2">
      <c r="A542" s="47" t="s">
        <v>946</v>
      </c>
      <c r="B542" s="47">
        <f t="shared" si="64"/>
        <v>541</v>
      </c>
      <c r="C542" s="35">
        <v>58</v>
      </c>
      <c r="D542" s="35">
        <f>D541+1</f>
        <v>2015</v>
      </c>
      <c r="E542" s="35" t="s">
        <v>413</v>
      </c>
      <c r="F542" s="35" t="s">
        <v>389</v>
      </c>
      <c r="G542" s="35">
        <v>201309</v>
      </c>
      <c r="H542" s="35">
        <v>1970</v>
      </c>
      <c r="I542" s="35">
        <v>45</v>
      </c>
      <c r="J542" s="35" t="s">
        <v>390</v>
      </c>
      <c r="K542" s="35">
        <v>2016</v>
      </c>
      <c r="L542" s="35">
        <v>2018</v>
      </c>
      <c r="M542" s="35" t="s">
        <v>187</v>
      </c>
      <c r="N542" s="35" t="s">
        <v>458</v>
      </c>
      <c r="O542" s="35">
        <v>0</v>
      </c>
      <c r="P542" s="55">
        <v>0</v>
      </c>
      <c r="Q542" s="53">
        <v>285732000</v>
      </c>
      <c r="R542" s="75">
        <v>41445000</v>
      </c>
      <c r="S542" s="75">
        <v>162588000</v>
      </c>
      <c r="T542" s="75">
        <v>24754000</v>
      </c>
      <c r="U542" s="75">
        <v>75526000</v>
      </c>
      <c r="V542" s="75">
        <v>172583000</v>
      </c>
      <c r="W542" s="54">
        <v>179279000</v>
      </c>
      <c r="X542" s="53">
        <v>358158000</v>
      </c>
      <c r="Y542" s="75">
        <v>249011000</v>
      </c>
      <c r="Z542" s="75">
        <v>-10000</v>
      </c>
      <c r="AA542" s="75">
        <v>175268000</v>
      </c>
      <c r="AB542" s="75">
        <v>181725000</v>
      </c>
      <c r="AC542" s="75">
        <v>151561000</v>
      </c>
      <c r="AD542" s="75">
        <v>10078000</v>
      </c>
      <c r="AE542" s="75">
        <v>10000</v>
      </c>
      <c r="AF542" s="75">
        <v>19727000</v>
      </c>
      <c r="AG542" s="75">
        <v>81145000</v>
      </c>
      <c r="AH542" s="75">
        <v>0</v>
      </c>
      <c r="AI542" s="54">
        <v>100580000</v>
      </c>
      <c r="AJ542" s="47">
        <v>14.03</v>
      </c>
      <c r="AK542" s="35">
        <v>8.3800000000000008</v>
      </c>
      <c r="AL542" s="35">
        <v>6.91</v>
      </c>
      <c r="AM542" s="35">
        <v>65.290000000000006</v>
      </c>
      <c r="AN542" s="35">
        <v>0</v>
      </c>
      <c r="AO542" s="55">
        <v>474</v>
      </c>
      <c r="AP542" s="47">
        <v>2.2400000000000002</v>
      </c>
      <c r="AQ542" s="35">
        <v>1</v>
      </c>
      <c r="AR542" s="35">
        <v>0</v>
      </c>
      <c r="AS542" s="35">
        <v>3.9299999999999997</v>
      </c>
      <c r="AT542" s="55">
        <v>159340</v>
      </c>
    </row>
    <row r="543" spans="1:46" x14ac:dyDescent="0.2">
      <c r="A543" s="47" t="s">
        <v>947</v>
      </c>
      <c r="B543" s="47">
        <f t="shared" si="64"/>
        <v>542</v>
      </c>
      <c r="C543" s="35">
        <v>58</v>
      </c>
      <c r="D543" s="35">
        <f t="shared" ref="D543:D550" si="68">D542+1</f>
        <v>2016</v>
      </c>
      <c r="E543" s="35" t="s">
        <v>413</v>
      </c>
      <c r="F543" s="35" t="s">
        <v>389</v>
      </c>
      <c r="G543" s="35">
        <v>201309</v>
      </c>
      <c r="H543" s="35">
        <v>1970</v>
      </c>
      <c r="I543" s="35">
        <v>46</v>
      </c>
      <c r="J543" s="35" t="s">
        <v>390</v>
      </c>
      <c r="K543" s="35">
        <v>2016</v>
      </c>
      <c r="L543" s="35">
        <v>2018</v>
      </c>
      <c r="M543" s="35" t="s">
        <v>187</v>
      </c>
      <c r="N543" s="35" t="s">
        <v>458</v>
      </c>
      <c r="O543" s="35">
        <v>0</v>
      </c>
      <c r="P543" s="55">
        <v>1</v>
      </c>
      <c r="Q543" s="53">
        <v>346301000</v>
      </c>
      <c r="R543" s="75">
        <v>60727000</v>
      </c>
      <c r="S543" s="75">
        <v>19083000</v>
      </c>
      <c r="T543" s="75">
        <v>45221000</v>
      </c>
      <c r="U543" s="75">
        <v>105177000</v>
      </c>
      <c r="V543" s="75">
        <v>32867000</v>
      </c>
      <c r="W543" s="54">
        <v>34589000</v>
      </c>
      <c r="X543" s="53">
        <v>442460000</v>
      </c>
      <c r="Y543" s="75">
        <v>299504000</v>
      </c>
      <c r="Z543" s="75">
        <v>962000</v>
      </c>
      <c r="AA543" s="75">
        <v>203894000</v>
      </c>
      <c r="AB543" s="75">
        <v>237221000</v>
      </c>
      <c r="AC543" s="75">
        <v>93178000</v>
      </c>
      <c r="AD543" s="75">
        <v>11389000</v>
      </c>
      <c r="AE543" s="75">
        <v>0</v>
      </c>
      <c r="AF543" s="75">
        <v>28170000</v>
      </c>
      <c r="AG543" s="75">
        <v>104072000</v>
      </c>
      <c r="AH543" s="75">
        <v>832000</v>
      </c>
      <c r="AI543" s="54">
        <v>133149000</v>
      </c>
      <c r="AJ543" s="47">
        <v>16.89</v>
      </c>
      <c r="AK543" s="35">
        <v>12.58</v>
      </c>
      <c r="AL543" s="35">
        <v>10.219999999999999</v>
      </c>
      <c r="AM543" s="35">
        <v>6.37</v>
      </c>
      <c r="AN543" s="35">
        <v>0</v>
      </c>
      <c r="AO543" s="55">
        <v>606</v>
      </c>
      <c r="AP543" s="47">
        <v>2.2800000000000002</v>
      </c>
      <c r="AQ543" s="35">
        <v>0.99</v>
      </c>
      <c r="AR543" s="35">
        <v>0.01</v>
      </c>
      <c r="AS543" s="35">
        <v>6.02</v>
      </c>
      <c r="AT543" s="55">
        <v>173560</v>
      </c>
    </row>
    <row r="544" spans="1:46" x14ac:dyDescent="0.2">
      <c r="A544" s="47" t="s">
        <v>948</v>
      </c>
      <c r="B544" s="47">
        <f t="shared" si="64"/>
        <v>543</v>
      </c>
      <c r="C544" s="35">
        <v>58</v>
      </c>
      <c r="D544" s="35">
        <f t="shared" si="68"/>
        <v>2017</v>
      </c>
      <c r="E544" s="35" t="s">
        <v>413</v>
      </c>
      <c r="F544" s="35" t="s">
        <v>389</v>
      </c>
      <c r="G544" s="35">
        <v>201309</v>
      </c>
      <c r="H544" s="35">
        <v>1970</v>
      </c>
      <c r="I544" s="35">
        <v>47</v>
      </c>
      <c r="J544" s="35" t="s">
        <v>390</v>
      </c>
      <c r="K544" s="35">
        <v>2016</v>
      </c>
      <c r="L544" s="35">
        <v>2018</v>
      </c>
      <c r="M544" s="35" t="s">
        <v>187</v>
      </c>
      <c r="N544" s="35" t="s">
        <v>458</v>
      </c>
      <c r="O544" s="35">
        <v>1</v>
      </c>
      <c r="P544" s="55">
        <v>1</v>
      </c>
      <c r="Q544" s="53">
        <v>378333000</v>
      </c>
      <c r="R544" s="75">
        <v>54347000</v>
      </c>
      <c r="S544" s="75">
        <v>26884000</v>
      </c>
      <c r="T544" s="75">
        <v>38013000</v>
      </c>
      <c r="U544" s="75">
        <v>99004000</v>
      </c>
      <c r="V544" s="75">
        <v>36353000</v>
      </c>
      <c r="W544" s="54">
        <v>43218000</v>
      </c>
      <c r="X544" s="53">
        <v>459400000</v>
      </c>
      <c r="Y544" s="75">
        <v>326132000</v>
      </c>
      <c r="Z544" s="75">
        <v>1326000</v>
      </c>
      <c r="AA544" s="75">
        <v>333376000</v>
      </c>
      <c r="AB544" s="75">
        <v>121439000</v>
      </c>
      <c r="AC544" s="75">
        <v>79546000</v>
      </c>
      <c r="AD544" s="75">
        <v>10685000</v>
      </c>
      <c r="AE544" s="75">
        <v>4000</v>
      </c>
      <c r="AF544" s="75">
        <v>24085000</v>
      </c>
      <c r="AG544" s="75">
        <v>97042000</v>
      </c>
      <c r="AH544" s="75">
        <v>1040000</v>
      </c>
      <c r="AI544" s="54">
        <v>24397000</v>
      </c>
      <c r="AJ544" s="47">
        <v>13.39</v>
      </c>
      <c r="AK544" s="35">
        <v>9.3600000000000012</v>
      </c>
      <c r="AL544" s="35">
        <v>8.27</v>
      </c>
      <c r="AM544" s="35">
        <v>8.2399999999999984</v>
      </c>
      <c r="AN544" s="35">
        <v>0</v>
      </c>
      <c r="AO544" s="55">
        <v>622</v>
      </c>
      <c r="AP544" s="47">
        <v>1.25</v>
      </c>
      <c r="AQ544" s="35">
        <v>0.99</v>
      </c>
      <c r="AR544" s="35">
        <v>0.01</v>
      </c>
      <c r="AS544" s="35">
        <v>-2.98</v>
      </c>
      <c r="AT544" s="55">
        <v>159170</v>
      </c>
    </row>
    <row r="545" spans="1:46" x14ac:dyDescent="0.2">
      <c r="A545" s="47" t="s">
        <v>949</v>
      </c>
      <c r="B545" s="47">
        <f t="shared" si="64"/>
        <v>544</v>
      </c>
      <c r="C545" s="35">
        <v>58</v>
      </c>
      <c r="D545" s="35">
        <f t="shared" si="68"/>
        <v>2018</v>
      </c>
      <c r="E545" s="35" t="s">
        <v>413</v>
      </c>
      <c r="F545" s="35" t="s">
        <v>389</v>
      </c>
      <c r="G545" s="35">
        <v>201309</v>
      </c>
      <c r="H545" s="35">
        <v>1970</v>
      </c>
      <c r="I545" s="35">
        <v>48</v>
      </c>
      <c r="J545" s="35" t="s">
        <v>390</v>
      </c>
      <c r="K545" s="35">
        <v>2016</v>
      </c>
      <c r="L545" s="35">
        <v>2018</v>
      </c>
      <c r="M545" s="35" t="s">
        <v>187</v>
      </c>
      <c r="N545" s="35" t="s">
        <v>458</v>
      </c>
      <c r="O545" s="35">
        <v>2</v>
      </c>
      <c r="P545" s="55">
        <v>1</v>
      </c>
      <c r="Q545" s="53">
        <v>486295000</v>
      </c>
      <c r="R545" s="75">
        <v>55042000</v>
      </c>
      <c r="S545" s="75">
        <v>18365000</v>
      </c>
      <c r="T545" s="75">
        <v>37063000</v>
      </c>
      <c r="U545" s="75">
        <v>101365000</v>
      </c>
      <c r="V545" s="75">
        <v>27845000</v>
      </c>
      <c r="W545" s="54">
        <v>36344000</v>
      </c>
      <c r="X545" s="53">
        <v>493112000</v>
      </c>
      <c r="Y545" s="75">
        <v>336778000</v>
      </c>
      <c r="Z545" s="75">
        <v>845000</v>
      </c>
      <c r="AA545" s="75">
        <v>226668000</v>
      </c>
      <c r="AB545" s="75">
        <v>265216000</v>
      </c>
      <c r="AC545" s="75">
        <v>98137000</v>
      </c>
      <c r="AD545" s="75">
        <v>13294000</v>
      </c>
      <c r="AE545" s="75">
        <v>0</v>
      </c>
      <c r="AF545" s="75">
        <v>21801000</v>
      </c>
      <c r="AG545" s="75">
        <v>121806000</v>
      </c>
      <c r="AH545" s="75">
        <v>644000</v>
      </c>
      <c r="AI545" s="54">
        <v>143410000</v>
      </c>
      <c r="AJ545" s="47">
        <v>10.7</v>
      </c>
      <c r="AK545" s="35">
        <v>7.21</v>
      </c>
      <c r="AL545" s="35">
        <v>7.52</v>
      </c>
      <c r="AM545" s="35">
        <v>5.45</v>
      </c>
      <c r="AN545" s="35">
        <v>0</v>
      </c>
      <c r="AO545" s="55">
        <v>623</v>
      </c>
      <c r="AP545" s="47">
        <v>2.1800000000000002</v>
      </c>
      <c r="AQ545" s="35">
        <v>0.99</v>
      </c>
      <c r="AR545" s="35">
        <v>0.01</v>
      </c>
      <c r="AS545" s="35">
        <v>-5.94</v>
      </c>
      <c r="AT545" s="55">
        <v>162700</v>
      </c>
    </row>
    <row r="546" spans="1:46" x14ac:dyDescent="0.2">
      <c r="A546" s="47" t="s">
        <v>950</v>
      </c>
      <c r="B546" s="47">
        <f t="shared" si="64"/>
        <v>545</v>
      </c>
      <c r="C546" s="35">
        <v>58</v>
      </c>
      <c r="D546" s="35">
        <f t="shared" si="68"/>
        <v>2019</v>
      </c>
      <c r="E546" s="35" t="s">
        <v>413</v>
      </c>
      <c r="F546" s="35" t="s">
        <v>389</v>
      </c>
      <c r="G546" s="35">
        <v>201309</v>
      </c>
      <c r="H546" s="35">
        <v>1970</v>
      </c>
      <c r="I546" s="35">
        <v>49</v>
      </c>
      <c r="J546" s="35" t="s">
        <v>390</v>
      </c>
      <c r="K546" s="35">
        <v>2016</v>
      </c>
      <c r="L546" s="35">
        <v>2018</v>
      </c>
      <c r="M546" s="35" t="s">
        <v>187</v>
      </c>
      <c r="N546" s="35" t="s">
        <v>458</v>
      </c>
      <c r="O546" s="35">
        <v>0</v>
      </c>
      <c r="P546" s="55">
        <v>0</v>
      </c>
      <c r="Q546" s="53">
        <v>422892000</v>
      </c>
      <c r="R546" s="75">
        <v>50802000</v>
      </c>
      <c r="S546" s="75">
        <v>16817000</v>
      </c>
      <c r="T546" s="75">
        <v>27448000</v>
      </c>
      <c r="U546" s="75">
        <v>101030000</v>
      </c>
      <c r="V546" s="75">
        <v>21632000</v>
      </c>
      <c r="W546" s="54">
        <v>40171000</v>
      </c>
      <c r="X546" s="53">
        <v>442525000</v>
      </c>
      <c r="Y546" s="75">
        <v>255671000</v>
      </c>
      <c r="Z546" s="75">
        <v>29448000</v>
      </c>
      <c r="AA546" s="75">
        <v>254188000</v>
      </c>
      <c r="AB546" s="75">
        <v>186823000</v>
      </c>
      <c r="AC546" s="75">
        <v>64978000</v>
      </c>
      <c r="AD546" s="75">
        <v>13247000</v>
      </c>
      <c r="AE546" s="75">
        <v>0</v>
      </c>
      <c r="AF546" s="75">
        <v>25749000</v>
      </c>
      <c r="AG546" s="75">
        <v>123716000</v>
      </c>
      <c r="AH546" s="75">
        <v>25505000</v>
      </c>
      <c r="AI546" s="54">
        <v>63107000</v>
      </c>
      <c r="AJ546" s="47">
        <v>10.7</v>
      </c>
      <c r="AK546" s="35">
        <v>5.78</v>
      </c>
      <c r="AL546" s="35">
        <v>6.2</v>
      </c>
      <c r="AM546" s="35">
        <v>6.58</v>
      </c>
      <c r="AN546" s="35">
        <v>0.12000000000000001</v>
      </c>
      <c r="AO546" s="55">
        <v>637</v>
      </c>
      <c r="AP546" s="47">
        <v>1.51</v>
      </c>
      <c r="AQ546" s="35">
        <v>0.83000000000000007</v>
      </c>
      <c r="AR546" s="35">
        <v>0.17</v>
      </c>
      <c r="AS546" s="35">
        <v>0.55000000000000004</v>
      </c>
      <c r="AT546" s="55">
        <v>158600</v>
      </c>
    </row>
    <row r="547" spans="1:46" x14ac:dyDescent="0.2">
      <c r="A547" s="47" t="s">
        <v>951</v>
      </c>
      <c r="B547" s="47">
        <f t="shared" si="64"/>
        <v>546</v>
      </c>
      <c r="C547" s="35">
        <v>58</v>
      </c>
      <c r="D547" s="35">
        <f t="shared" si="68"/>
        <v>2020</v>
      </c>
      <c r="E547" s="35" t="s">
        <v>413</v>
      </c>
      <c r="F547" s="35" t="s">
        <v>389</v>
      </c>
      <c r="G547" s="35">
        <v>201309</v>
      </c>
      <c r="H547" s="35">
        <v>1970</v>
      </c>
      <c r="I547" s="35">
        <v>50</v>
      </c>
      <c r="J547" s="35" t="s">
        <v>390</v>
      </c>
      <c r="K547" s="35">
        <v>2016</v>
      </c>
      <c r="L547" s="35">
        <v>2018</v>
      </c>
      <c r="M547" s="35" t="s">
        <v>187</v>
      </c>
      <c r="N547" s="35" t="s">
        <v>458</v>
      </c>
      <c r="O547" s="35">
        <v>0</v>
      </c>
      <c r="P547" s="55">
        <v>0</v>
      </c>
      <c r="Q547" s="53">
        <v>381877000</v>
      </c>
      <c r="R547" s="75">
        <v>58671000</v>
      </c>
      <c r="S547" s="75">
        <v>23677000</v>
      </c>
      <c r="T547" s="75">
        <v>36043000</v>
      </c>
      <c r="U547" s="75">
        <v>106193000</v>
      </c>
      <c r="V547" s="75">
        <v>30392000</v>
      </c>
      <c r="W547" s="54">
        <v>46305000</v>
      </c>
      <c r="X547" s="53">
        <v>430481000</v>
      </c>
      <c r="Y547" s="75">
        <v>264685000</v>
      </c>
      <c r="Z547" s="75">
        <v>25834000</v>
      </c>
      <c r="AA547" s="75">
        <v>247879000</v>
      </c>
      <c r="AB547" s="75">
        <v>181357000</v>
      </c>
      <c r="AC547" s="75">
        <v>67078000</v>
      </c>
      <c r="AD547" s="75">
        <v>13307000</v>
      </c>
      <c r="AE547" s="75">
        <v>2000</v>
      </c>
      <c r="AF547" s="75">
        <v>24481000</v>
      </c>
      <c r="AG547" s="75">
        <v>108122000</v>
      </c>
      <c r="AH547" s="75">
        <v>22810000</v>
      </c>
      <c r="AI547" s="54">
        <v>73235000</v>
      </c>
      <c r="AJ547" s="47">
        <v>13.629999999999999</v>
      </c>
      <c r="AK547" s="35">
        <v>8.3800000000000008</v>
      </c>
      <c r="AL547" s="35">
        <v>8.370000000000001</v>
      </c>
      <c r="AM547" s="35">
        <v>8.9500000000000011</v>
      </c>
      <c r="AN547" s="35">
        <v>0.1</v>
      </c>
      <c r="AO547" s="55">
        <v>631</v>
      </c>
      <c r="AP547" s="47">
        <v>1.6800000000000002</v>
      </c>
      <c r="AQ547" s="35">
        <v>0.83000000000000007</v>
      </c>
      <c r="AR547" s="35">
        <v>0.17</v>
      </c>
      <c r="AS547" s="35">
        <v>3.3699999999999997</v>
      </c>
      <c r="AT547" s="55">
        <v>168290</v>
      </c>
    </row>
    <row r="548" spans="1:46" x14ac:dyDescent="0.2">
      <c r="A548" s="47" t="s">
        <v>952</v>
      </c>
      <c r="B548" s="47">
        <f t="shared" si="64"/>
        <v>547</v>
      </c>
      <c r="C548" s="35">
        <v>58</v>
      </c>
      <c r="D548" s="35">
        <f t="shared" si="68"/>
        <v>2021</v>
      </c>
      <c r="E548" s="35" t="s">
        <v>413</v>
      </c>
      <c r="F548" s="35" t="s">
        <v>389</v>
      </c>
      <c r="G548" s="35">
        <v>201309</v>
      </c>
      <c r="H548" s="35">
        <v>1970</v>
      </c>
      <c r="I548" s="35">
        <v>51</v>
      </c>
      <c r="J548" s="35" t="s">
        <v>390</v>
      </c>
      <c r="K548" s="35">
        <v>2016</v>
      </c>
      <c r="L548" s="35">
        <v>2018</v>
      </c>
      <c r="M548" s="35" t="s">
        <v>187</v>
      </c>
      <c r="N548" s="35" t="s">
        <v>458</v>
      </c>
      <c r="O548" s="35">
        <v>0</v>
      </c>
      <c r="P548" s="55">
        <v>0</v>
      </c>
      <c r="Q548" s="53">
        <v>573652000</v>
      </c>
      <c r="R548" s="75">
        <v>50367000</v>
      </c>
      <c r="S548" s="75">
        <v>16295000</v>
      </c>
      <c r="T548" s="75">
        <v>27956000</v>
      </c>
      <c r="U548" s="75">
        <v>101826000</v>
      </c>
      <c r="V548" s="75">
        <v>20755000</v>
      </c>
      <c r="W548" s="54">
        <v>38706000</v>
      </c>
      <c r="X548" s="53">
        <v>685933000</v>
      </c>
      <c r="Y548" s="75">
        <v>264196000</v>
      </c>
      <c r="Z548" s="75">
        <v>22366000</v>
      </c>
      <c r="AA548" s="75">
        <v>240627000</v>
      </c>
      <c r="AB548" s="75">
        <v>440014000</v>
      </c>
      <c r="AC548" s="75">
        <v>261484000</v>
      </c>
      <c r="AD548" s="75">
        <v>12301000</v>
      </c>
      <c r="AE548" s="75">
        <v>271000</v>
      </c>
      <c r="AF548" s="75">
        <v>23859000</v>
      </c>
      <c r="AG548" s="75">
        <v>369559000</v>
      </c>
      <c r="AH548" s="75">
        <v>18408000</v>
      </c>
      <c r="AI548" s="54">
        <v>70455000</v>
      </c>
      <c r="AJ548" s="47">
        <v>8.129999999999999</v>
      </c>
      <c r="AK548" s="35">
        <v>4.5199999999999996</v>
      </c>
      <c r="AL548" s="35">
        <v>4.08</v>
      </c>
      <c r="AM548" s="35">
        <v>6.17</v>
      </c>
      <c r="AN548" s="35">
        <v>0.09</v>
      </c>
      <c r="AO548" s="55">
        <v>635</v>
      </c>
      <c r="AP548" s="47">
        <v>1.1900000000000002</v>
      </c>
      <c r="AQ548" s="35">
        <v>0.95000000000000007</v>
      </c>
      <c r="AR548" s="35">
        <v>0.05</v>
      </c>
      <c r="AS548" s="35">
        <v>-2.2200000000000002</v>
      </c>
      <c r="AT548" s="55">
        <v>160360</v>
      </c>
    </row>
    <row r="549" spans="1:46" x14ac:dyDescent="0.2">
      <c r="A549" s="47" t="s">
        <v>953</v>
      </c>
      <c r="B549" s="47">
        <f t="shared" si="64"/>
        <v>548</v>
      </c>
      <c r="C549" s="35">
        <v>58</v>
      </c>
      <c r="D549" s="35">
        <f t="shared" si="68"/>
        <v>2022</v>
      </c>
      <c r="E549" s="35" t="s">
        <v>413</v>
      </c>
      <c r="F549" s="35" t="s">
        <v>389</v>
      </c>
      <c r="G549" s="35">
        <v>201309</v>
      </c>
      <c r="H549" s="35">
        <v>1970</v>
      </c>
      <c r="I549" s="35">
        <v>52</v>
      </c>
      <c r="J549" s="35" t="s">
        <v>390</v>
      </c>
      <c r="K549" s="35">
        <v>2016</v>
      </c>
      <c r="L549" s="35">
        <v>2018</v>
      </c>
      <c r="M549" s="35" t="s">
        <v>187</v>
      </c>
      <c r="N549" s="35" t="s">
        <v>458</v>
      </c>
      <c r="O549" s="35">
        <v>0</v>
      </c>
      <c r="P549" s="55">
        <v>0</v>
      </c>
      <c r="Q549" s="53">
        <v>1035433000</v>
      </c>
      <c r="R549" s="75">
        <v>67699000</v>
      </c>
      <c r="S549" s="75">
        <v>41512000</v>
      </c>
      <c r="T549" s="75">
        <v>45506000</v>
      </c>
      <c r="U549" s="75">
        <v>120213000</v>
      </c>
      <c r="V549" s="75">
        <v>42982000</v>
      </c>
      <c r="W549" s="54">
        <v>63705000</v>
      </c>
      <c r="X549" s="53">
        <v>675231000</v>
      </c>
      <c r="Y549" s="75">
        <v>267427000</v>
      </c>
      <c r="Z549" s="75">
        <v>19354000</v>
      </c>
      <c r="AA549" s="75">
        <v>239494000</v>
      </c>
      <c r="AB549" s="75">
        <v>429829000</v>
      </c>
      <c r="AC549" s="75">
        <v>135208000</v>
      </c>
      <c r="AD549" s="75">
        <v>11611000</v>
      </c>
      <c r="AE549" s="75">
        <v>173000</v>
      </c>
      <c r="AF549" s="75">
        <v>24706000</v>
      </c>
      <c r="AG549" s="75">
        <v>358169000</v>
      </c>
      <c r="AH549" s="75">
        <v>15004000</v>
      </c>
      <c r="AI549" s="54">
        <v>71660000</v>
      </c>
      <c r="AJ549" s="47">
        <v>6.2700000000000005</v>
      </c>
      <c r="AK549" s="35">
        <v>4.22</v>
      </c>
      <c r="AL549" s="35">
        <v>6.74</v>
      </c>
      <c r="AM549" s="35">
        <v>15.52</v>
      </c>
      <c r="AN549" s="35">
        <v>7.0000000000000007E-2</v>
      </c>
      <c r="AO549" s="55">
        <v>636</v>
      </c>
      <c r="AP549" s="47">
        <v>1.2</v>
      </c>
      <c r="AQ549" s="35">
        <v>0.96</v>
      </c>
      <c r="AR549" s="35">
        <v>0.04</v>
      </c>
      <c r="AS549" s="35">
        <v>-2.2600000000000002</v>
      </c>
      <c r="AT549" s="55">
        <v>189010</v>
      </c>
    </row>
    <row r="550" spans="1:46" x14ac:dyDescent="0.2">
      <c r="A550" s="56" t="s">
        <v>954</v>
      </c>
      <c r="B550" s="56">
        <f t="shared" si="64"/>
        <v>549</v>
      </c>
      <c r="C550" s="45">
        <v>58</v>
      </c>
      <c r="D550" s="45">
        <f t="shared" si="68"/>
        <v>2023</v>
      </c>
      <c r="E550" s="45" t="s">
        <v>413</v>
      </c>
      <c r="F550" s="45" t="s">
        <v>389</v>
      </c>
      <c r="G550" s="45">
        <v>201309</v>
      </c>
      <c r="H550" s="45">
        <v>1970</v>
      </c>
      <c r="I550" s="45">
        <v>53</v>
      </c>
      <c r="J550" s="45" t="s">
        <v>390</v>
      </c>
      <c r="K550" s="45">
        <v>2016</v>
      </c>
      <c r="L550" s="45">
        <v>2018</v>
      </c>
      <c r="M550" s="45" t="s">
        <v>187</v>
      </c>
      <c r="N550" s="45" t="s">
        <v>458</v>
      </c>
      <c r="O550" s="45">
        <v>0</v>
      </c>
      <c r="P550" s="60">
        <v>0</v>
      </c>
      <c r="Q550" s="57">
        <v>666609000</v>
      </c>
      <c r="R550" s="58">
        <v>139431000</v>
      </c>
      <c r="S550" s="58">
        <v>93677000</v>
      </c>
      <c r="T550" s="58">
        <v>117455000</v>
      </c>
      <c r="U550" s="58">
        <v>192807000</v>
      </c>
      <c r="V550" s="58">
        <v>112429000</v>
      </c>
      <c r="W550" s="59">
        <v>115653000</v>
      </c>
      <c r="X550" s="57">
        <v>496450000</v>
      </c>
      <c r="Y550" s="58">
        <v>229896000</v>
      </c>
      <c r="Z550" s="58">
        <v>18951000</v>
      </c>
      <c r="AA550" s="58">
        <v>246934000</v>
      </c>
      <c r="AB550" s="58">
        <v>244690000</v>
      </c>
      <c r="AC550" s="58">
        <v>98713000</v>
      </c>
      <c r="AD550" s="58">
        <v>12287000</v>
      </c>
      <c r="AE550" s="58">
        <v>593000</v>
      </c>
      <c r="AF550" s="58">
        <v>42247000</v>
      </c>
      <c r="AG550" s="58">
        <v>198742000</v>
      </c>
      <c r="AH550" s="58">
        <v>20097000</v>
      </c>
      <c r="AI550" s="59">
        <v>45948000</v>
      </c>
      <c r="AJ550" s="56">
        <v>19.3</v>
      </c>
      <c r="AK550" s="45">
        <v>16.259999999999998</v>
      </c>
      <c r="AL550" s="45">
        <v>23.66</v>
      </c>
      <c r="AM550" s="45">
        <v>40.75</v>
      </c>
      <c r="AN550" s="45">
        <v>0.09</v>
      </c>
      <c r="AO550" s="60">
        <v>625</v>
      </c>
      <c r="AP550" s="56">
        <v>1.23</v>
      </c>
      <c r="AQ550" s="45">
        <v>0.91</v>
      </c>
      <c r="AR550" s="45">
        <v>0.09</v>
      </c>
      <c r="AS550" s="45">
        <v>0.6100000000000001</v>
      </c>
      <c r="AT550" s="60">
        <v>308490</v>
      </c>
    </row>
    <row r="551" spans="1:46" x14ac:dyDescent="0.2">
      <c r="A551" s="47" t="s">
        <v>955</v>
      </c>
      <c r="B551" s="47">
        <f t="shared" si="64"/>
        <v>550</v>
      </c>
      <c r="C551" s="35">
        <v>59</v>
      </c>
      <c r="D551" s="35">
        <v>2014</v>
      </c>
      <c r="E551" s="35" t="s">
        <v>413</v>
      </c>
      <c r="F551" s="35" t="s">
        <v>389</v>
      </c>
      <c r="G551" s="35">
        <v>282500</v>
      </c>
      <c r="H551" s="35">
        <v>1987</v>
      </c>
      <c r="I551" s="35">
        <v>27</v>
      </c>
      <c r="J551" s="35" t="s">
        <v>511</v>
      </c>
      <c r="K551" s="35">
        <v>2016</v>
      </c>
      <c r="L551" s="35" t="s">
        <v>257</v>
      </c>
      <c r="M551" s="35" t="s">
        <v>16</v>
      </c>
      <c r="N551" s="35" t="s">
        <v>743</v>
      </c>
      <c r="O551" s="35">
        <v>0</v>
      </c>
      <c r="P551" s="55">
        <v>0</v>
      </c>
      <c r="Q551" s="53">
        <v>21374711</v>
      </c>
      <c r="R551" s="75">
        <v>3126263</v>
      </c>
      <c r="S551" s="75">
        <v>1858689</v>
      </c>
      <c r="T551" s="75">
        <v>2699520</v>
      </c>
      <c r="U551" s="75">
        <v>7025455</v>
      </c>
      <c r="V551" s="75">
        <v>2839130</v>
      </c>
      <c r="W551" s="54">
        <v>2285432</v>
      </c>
      <c r="X551" s="53">
        <v>22699295</v>
      </c>
      <c r="Y551" s="75">
        <v>4037740</v>
      </c>
      <c r="Z551" s="75">
        <v>-2627175</v>
      </c>
      <c r="AA551" s="75">
        <v>780287</v>
      </c>
      <c r="AB551" s="75">
        <v>21880985</v>
      </c>
      <c r="AC551" s="75">
        <v>11644528</v>
      </c>
      <c r="AD551" s="75">
        <v>197328</v>
      </c>
      <c r="AE551" s="75">
        <v>4274732</v>
      </c>
      <c r="AF551" s="75">
        <v>358765</v>
      </c>
      <c r="AG551" s="75">
        <v>15997942</v>
      </c>
      <c r="AH551" s="75">
        <v>1176471</v>
      </c>
      <c r="AI551" s="54">
        <v>5883043</v>
      </c>
      <c r="AJ551" s="47">
        <v>14.229999999999999</v>
      </c>
      <c r="AK551" s="35">
        <v>12.29</v>
      </c>
      <c r="AL551" s="35">
        <v>11.89</v>
      </c>
      <c r="AM551" s="35">
        <v>46.03</v>
      </c>
      <c r="AN551" s="35">
        <v>0.41000000000000003</v>
      </c>
      <c r="AO551" s="55">
        <v>47</v>
      </c>
      <c r="AP551" s="47">
        <v>1.37</v>
      </c>
      <c r="AQ551" s="35">
        <v>0.93</v>
      </c>
      <c r="AR551" s="35">
        <v>7.0000000000000007E-2</v>
      </c>
      <c r="AS551" s="35">
        <v>37.590000000000003</v>
      </c>
      <c r="AT551" s="55">
        <v>149480</v>
      </c>
    </row>
    <row r="552" spans="1:46" x14ac:dyDescent="0.2">
      <c r="A552" s="47" t="s">
        <v>956</v>
      </c>
      <c r="B552" s="47">
        <f t="shared" si="64"/>
        <v>551</v>
      </c>
      <c r="C552" s="35">
        <v>59</v>
      </c>
      <c r="D552" s="35">
        <f>D551+1</f>
        <v>2015</v>
      </c>
      <c r="E552" s="35" t="s">
        <v>413</v>
      </c>
      <c r="F552" s="35" t="s">
        <v>389</v>
      </c>
      <c r="G552" s="35">
        <v>282500</v>
      </c>
      <c r="H552" s="35">
        <v>1987</v>
      </c>
      <c r="I552" s="35">
        <v>28</v>
      </c>
      <c r="J552" s="35" t="s">
        <v>511</v>
      </c>
      <c r="K552" s="35">
        <v>2016</v>
      </c>
      <c r="L552" s="35" t="s">
        <v>257</v>
      </c>
      <c r="M552" s="35" t="s">
        <v>16</v>
      </c>
      <c r="N552" s="35" t="s">
        <v>743</v>
      </c>
      <c r="O552" s="35">
        <v>0</v>
      </c>
      <c r="P552" s="55">
        <v>0</v>
      </c>
      <c r="Q552" s="53">
        <v>24802152</v>
      </c>
      <c r="R552" s="75">
        <v>2915111</v>
      </c>
      <c r="S552" s="75">
        <v>1608552</v>
      </c>
      <c r="T552" s="75">
        <v>2413250</v>
      </c>
      <c r="U552" s="75">
        <v>7435981</v>
      </c>
      <c r="V552" s="75">
        <v>2394976</v>
      </c>
      <c r="W552" s="54">
        <v>2110413</v>
      </c>
      <c r="X552" s="53">
        <v>20214760</v>
      </c>
      <c r="Y552" s="75">
        <v>4731295</v>
      </c>
      <c r="Z552" s="75">
        <v>-2254585</v>
      </c>
      <c r="AA552" s="75">
        <v>733785</v>
      </c>
      <c r="AB552" s="75">
        <v>19440371</v>
      </c>
      <c r="AC552" s="75">
        <v>9691066</v>
      </c>
      <c r="AD552" s="75">
        <v>183309</v>
      </c>
      <c r="AE552" s="75">
        <v>3703942</v>
      </c>
      <c r="AF552" s="75">
        <v>513066</v>
      </c>
      <c r="AG552" s="75">
        <v>12877739</v>
      </c>
      <c r="AH552" s="75">
        <v>966417</v>
      </c>
      <c r="AI552" s="54">
        <v>6562632</v>
      </c>
      <c r="AJ552" s="47">
        <v>11.67</v>
      </c>
      <c r="AK552" s="35">
        <v>9.66</v>
      </c>
      <c r="AL552" s="35">
        <v>11.94</v>
      </c>
      <c r="AM552" s="35">
        <v>34</v>
      </c>
      <c r="AN552" s="35">
        <v>0.31000000000000005</v>
      </c>
      <c r="AO552" s="55">
        <v>47</v>
      </c>
      <c r="AP552" s="47">
        <v>1.51</v>
      </c>
      <c r="AQ552" s="35">
        <v>0.93</v>
      </c>
      <c r="AR552" s="35">
        <v>7.0000000000000007E-2</v>
      </c>
      <c r="AS552" s="35">
        <v>30.45</v>
      </c>
      <c r="AT552" s="55">
        <v>158210</v>
      </c>
    </row>
    <row r="553" spans="1:46" x14ac:dyDescent="0.2">
      <c r="A553" s="47" t="s">
        <v>957</v>
      </c>
      <c r="B553" s="47">
        <f t="shared" si="64"/>
        <v>552</v>
      </c>
      <c r="C553" s="35">
        <v>59</v>
      </c>
      <c r="D553" s="35">
        <f t="shared" ref="D553:D560" si="69">D552+1</f>
        <v>2016</v>
      </c>
      <c r="E553" s="35" t="s">
        <v>413</v>
      </c>
      <c r="F553" s="35" t="s">
        <v>389</v>
      </c>
      <c r="G553" s="35">
        <v>282500</v>
      </c>
      <c r="H553" s="35">
        <v>1987</v>
      </c>
      <c r="I553" s="35">
        <v>29</v>
      </c>
      <c r="J553" s="35" t="s">
        <v>511</v>
      </c>
      <c r="K553" s="35">
        <v>2016</v>
      </c>
      <c r="L553" s="35" t="s">
        <v>257</v>
      </c>
      <c r="M553" s="35" t="s">
        <v>16</v>
      </c>
      <c r="N553" s="35" t="s">
        <v>743</v>
      </c>
      <c r="O553" s="35">
        <v>0</v>
      </c>
      <c r="P553" s="55">
        <v>1</v>
      </c>
      <c r="Q553" s="53">
        <v>26526133</v>
      </c>
      <c r="R553" s="75">
        <v>2384051</v>
      </c>
      <c r="S553" s="75">
        <v>1312366</v>
      </c>
      <c r="T553" s="75">
        <v>2060353</v>
      </c>
      <c r="U553" s="75">
        <v>6803868</v>
      </c>
      <c r="V553" s="75">
        <v>2018219</v>
      </c>
      <c r="W553" s="54">
        <v>1636064</v>
      </c>
      <c r="X553" s="53">
        <v>23075681</v>
      </c>
      <c r="Y553" s="75">
        <v>5919742</v>
      </c>
      <c r="Z553" s="75">
        <v>-574605</v>
      </c>
      <c r="AA553" s="75">
        <v>675006</v>
      </c>
      <c r="AB553" s="75">
        <v>22349526</v>
      </c>
      <c r="AC553" s="75">
        <v>15590736</v>
      </c>
      <c r="AD553" s="75">
        <v>183309</v>
      </c>
      <c r="AE553" s="75">
        <v>1496637</v>
      </c>
      <c r="AF553" s="75">
        <v>482627</v>
      </c>
      <c r="AG553" s="75">
        <v>15163062</v>
      </c>
      <c r="AH553" s="75">
        <v>368896</v>
      </c>
      <c r="AI553" s="54">
        <v>7186464</v>
      </c>
      <c r="AJ553" s="47">
        <v>8.84</v>
      </c>
      <c r="AK553" s="35">
        <v>7.64</v>
      </c>
      <c r="AL553" s="35">
        <v>8.93</v>
      </c>
      <c r="AM553" s="35">
        <v>22.17</v>
      </c>
      <c r="AN553" s="35">
        <v>0.16</v>
      </c>
      <c r="AO553" s="55">
        <v>47</v>
      </c>
      <c r="AP553" s="47">
        <v>1.47</v>
      </c>
      <c r="AQ553" s="35">
        <v>0.98</v>
      </c>
      <c r="AR553" s="35">
        <v>0.02</v>
      </c>
      <c r="AS553" s="35">
        <v>34.46</v>
      </c>
      <c r="AT553" s="55">
        <v>144760</v>
      </c>
    </row>
    <row r="554" spans="1:46" x14ac:dyDescent="0.2">
      <c r="A554" s="47" t="s">
        <v>958</v>
      </c>
      <c r="B554" s="47">
        <f t="shared" si="64"/>
        <v>553</v>
      </c>
      <c r="C554" s="35">
        <v>59</v>
      </c>
      <c r="D554" s="35">
        <f t="shared" si="69"/>
        <v>2017</v>
      </c>
      <c r="E554" s="35" t="s">
        <v>413</v>
      </c>
      <c r="F554" s="35" t="s">
        <v>389</v>
      </c>
      <c r="G554" s="35">
        <v>282500</v>
      </c>
      <c r="H554" s="35">
        <v>1987</v>
      </c>
      <c r="I554" s="35">
        <v>30</v>
      </c>
      <c r="J554" s="35" t="s">
        <v>511</v>
      </c>
      <c r="K554" s="35">
        <v>2016</v>
      </c>
      <c r="L554" s="35" t="s">
        <v>257</v>
      </c>
      <c r="M554" s="35" t="s">
        <v>16</v>
      </c>
      <c r="N554" s="35" t="s">
        <v>743</v>
      </c>
      <c r="O554" s="35">
        <v>1</v>
      </c>
      <c r="P554" s="55">
        <v>1</v>
      </c>
      <c r="Q554" s="53">
        <v>26748044</v>
      </c>
      <c r="R554" s="75">
        <v>2409845</v>
      </c>
      <c r="S554" s="75">
        <v>1521073</v>
      </c>
      <c r="T554" s="75">
        <v>2143399</v>
      </c>
      <c r="U554" s="75">
        <v>7117333</v>
      </c>
      <c r="V554" s="75">
        <v>2184971</v>
      </c>
      <c r="W554" s="54">
        <v>1787519</v>
      </c>
      <c r="X554" s="53">
        <v>21509913</v>
      </c>
      <c r="Y554" s="75">
        <v>7564732</v>
      </c>
      <c r="Z554" s="75">
        <v>-1024845</v>
      </c>
      <c r="AA554" s="75">
        <v>1337756</v>
      </c>
      <c r="AB554" s="75">
        <v>20103255</v>
      </c>
      <c r="AC554" s="75">
        <v>14659339</v>
      </c>
      <c r="AD554" s="75">
        <v>155270</v>
      </c>
      <c r="AE554" s="75">
        <v>1993471</v>
      </c>
      <c r="AF554" s="75">
        <v>314830</v>
      </c>
      <c r="AG554" s="75">
        <v>11896224</v>
      </c>
      <c r="AH554" s="75">
        <v>572088</v>
      </c>
      <c r="AI554" s="54">
        <v>8207031</v>
      </c>
      <c r="AJ554" s="47">
        <v>8.9500000000000011</v>
      </c>
      <c r="AK554" s="35">
        <v>7.96</v>
      </c>
      <c r="AL554" s="35">
        <v>9.9600000000000009</v>
      </c>
      <c r="AM554" s="35">
        <v>20.110000000000003</v>
      </c>
      <c r="AN554" s="35">
        <v>0.13</v>
      </c>
      <c r="AO554" s="55">
        <v>54</v>
      </c>
      <c r="AP554" s="47">
        <v>1.6900000000000002</v>
      </c>
      <c r="AQ554" s="35">
        <v>0.95000000000000007</v>
      </c>
      <c r="AR554" s="35">
        <v>0.05</v>
      </c>
      <c r="AS554" s="35">
        <v>33.93</v>
      </c>
      <c r="AT554" s="55">
        <v>131800</v>
      </c>
    </row>
    <row r="555" spans="1:46" x14ac:dyDescent="0.2">
      <c r="A555" s="47" t="s">
        <v>959</v>
      </c>
      <c r="B555" s="47">
        <f t="shared" si="64"/>
        <v>554</v>
      </c>
      <c r="C555" s="35">
        <v>59</v>
      </c>
      <c r="D555" s="35">
        <f t="shared" si="69"/>
        <v>2018</v>
      </c>
      <c r="E555" s="35" t="s">
        <v>413</v>
      </c>
      <c r="F555" s="35" t="s">
        <v>389</v>
      </c>
      <c r="G555" s="35">
        <v>282500</v>
      </c>
      <c r="H555" s="35">
        <v>1987</v>
      </c>
      <c r="I555" s="35">
        <v>31</v>
      </c>
      <c r="J555" s="35" t="s">
        <v>511</v>
      </c>
      <c r="K555" s="35">
        <v>2016</v>
      </c>
      <c r="L555" s="35" t="s">
        <v>257</v>
      </c>
      <c r="M555" s="35" t="s">
        <v>16</v>
      </c>
      <c r="N555" s="35" t="s">
        <v>743</v>
      </c>
      <c r="O555" s="35">
        <v>2</v>
      </c>
      <c r="P555" s="55">
        <v>1</v>
      </c>
      <c r="Q555" s="53">
        <v>21752152</v>
      </c>
      <c r="R555" s="75">
        <v>1013387</v>
      </c>
      <c r="S555" s="75">
        <v>157208</v>
      </c>
      <c r="T555" s="75">
        <v>378083</v>
      </c>
      <c r="U555" s="75">
        <v>5985257</v>
      </c>
      <c r="V555" s="75">
        <v>303971</v>
      </c>
      <c r="W555" s="54">
        <v>792512</v>
      </c>
      <c r="X555" s="53">
        <v>20959102</v>
      </c>
      <c r="Y555" s="75">
        <v>7721943</v>
      </c>
      <c r="Z555" s="75">
        <v>2114823</v>
      </c>
      <c r="AA555" s="75">
        <v>2933679</v>
      </c>
      <c r="AB555" s="75">
        <v>17903374</v>
      </c>
      <c r="AC555" s="75">
        <v>16219934</v>
      </c>
      <c r="AD555" s="75">
        <v>155270</v>
      </c>
      <c r="AE555" s="75">
        <v>771123</v>
      </c>
      <c r="AF555" s="75">
        <v>27999</v>
      </c>
      <c r="AG555" s="75">
        <v>10129724</v>
      </c>
      <c r="AH555" s="75">
        <v>1796639</v>
      </c>
      <c r="AI555" s="54">
        <v>7773650</v>
      </c>
      <c r="AJ555" s="47">
        <v>4.54</v>
      </c>
      <c r="AK555" s="35">
        <v>1.7000000000000002</v>
      </c>
      <c r="AL555" s="35">
        <v>1.8</v>
      </c>
      <c r="AM555" s="35">
        <v>2.04</v>
      </c>
      <c r="AN555" s="35">
        <v>0.37000000000000005</v>
      </c>
      <c r="AO555" s="55">
        <v>56</v>
      </c>
      <c r="AP555" s="47">
        <v>1.7700000000000002</v>
      </c>
      <c r="AQ555" s="35">
        <v>0.85000000000000009</v>
      </c>
      <c r="AR555" s="35">
        <v>0.15000000000000002</v>
      </c>
      <c r="AS555" s="35">
        <v>40.949999999999996</v>
      </c>
      <c r="AT555" s="55">
        <v>106880</v>
      </c>
    </row>
    <row r="556" spans="1:46" x14ac:dyDescent="0.2">
      <c r="A556" s="47" t="s">
        <v>960</v>
      </c>
      <c r="B556" s="47">
        <f t="shared" si="64"/>
        <v>555</v>
      </c>
      <c r="C556" s="35">
        <v>59</v>
      </c>
      <c r="D556" s="35">
        <f t="shared" si="69"/>
        <v>2019</v>
      </c>
      <c r="E556" s="35" t="s">
        <v>413</v>
      </c>
      <c r="F556" s="35" t="s">
        <v>389</v>
      </c>
      <c r="G556" s="35">
        <v>282500</v>
      </c>
      <c r="H556" s="35">
        <v>1987</v>
      </c>
      <c r="I556" s="35">
        <v>32</v>
      </c>
      <c r="J556" s="35" t="s">
        <v>511</v>
      </c>
      <c r="K556" s="35">
        <v>2016</v>
      </c>
      <c r="L556" s="35" t="s">
        <v>257</v>
      </c>
      <c r="M556" s="35" t="s">
        <v>16</v>
      </c>
      <c r="N556" s="35" t="s">
        <v>743</v>
      </c>
      <c r="O556" s="35">
        <v>3</v>
      </c>
      <c r="P556" s="55">
        <v>1</v>
      </c>
      <c r="Q556" s="53">
        <v>23669284</v>
      </c>
      <c r="R556" s="75">
        <v>1431818</v>
      </c>
      <c r="S556" s="75">
        <v>544777</v>
      </c>
      <c r="T556" s="75">
        <v>886048</v>
      </c>
      <c r="U556" s="75">
        <v>6442815</v>
      </c>
      <c r="V556" s="75">
        <v>831589</v>
      </c>
      <c r="W556" s="54">
        <v>1090547</v>
      </c>
      <c r="X556" s="53">
        <v>27426836</v>
      </c>
      <c r="Y556" s="75">
        <v>8266717</v>
      </c>
      <c r="Z556" s="75">
        <v>32351</v>
      </c>
      <c r="AA556" s="75">
        <v>2683136</v>
      </c>
      <c r="AB556" s="75">
        <v>24609994</v>
      </c>
      <c r="AC556" s="75">
        <v>17905126</v>
      </c>
      <c r="AD556" s="75">
        <v>155270</v>
      </c>
      <c r="AE556" s="75">
        <v>3457965</v>
      </c>
      <c r="AF556" s="75">
        <v>29210</v>
      </c>
      <c r="AG556" s="75">
        <v>16236948</v>
      </c>
      <c r="AH556" s="75">
        <v>1521733</v>
      </c>
      <c r="AI556" s="54">
        <v>8373046</v>
      </c>
      <c r="AJ556" s="47">
        <v>5.99</v>
      </c>
      <c r="AK556" s="35">
        <v>3.71</v>
      </c>
      <c r="AL556" s="35">
        <v>3.23</v>
      </c>
      <c r="AM556" s="35">
        <v>6.59</v>
      </c>
      <c r="AN556" s="35">
        <v>0.42000000000000004</v>
      </c>
      <c r="AO556" s="55">
        <v>56</v>
      </c>
      <c r="AP556" s="47">
        <v>1.52</v>
      </c>
      <c r="AQ556" s="35">
        <v>0.91</v>
      </c>
      <c r="AR556" s="35">
        <v>0.09</v>
      </c>
      <c r="AS556" s="35">
        <v>36</v>
      </c>
      <c r="AT556" s="55">
        <v>115050</v>
      </c>
    </row>
    <row r="557" spans="1:46" x14ac:dyDescent="0.2">
      <c r="A557" s="47" t="s">
        <v>961</v>
      </c>
      <c r="B557" s="47">
        <f t="shared" si="64"/>
        <v>556</v>
      </c>
      <c r="C557" s="35">
        <v>59</v>
      </c>
      <c r="D557" s="35">
        <f t="shared" si="69"/>
        <v>2020</v>
      </c>
      <c r="E557" s="35" t="s">
        <v>413</v>
      </c>
      <c r="F557" s="35" t="s">
        <v>389</v>
      </c>
      <c r="G557" s="35">
        <v>282500</v>
      </c>
      <c r="H557" s="35">
        <v>1987</v>
      </c>
      <c r="I557" s="35">
        <v>33</v>
      </c>
      <c r="J557" s="35" t="s">
        <v>511</v>
      </c>
      <c r="K557" s="35">
        <v>2016</v>
      </c>
      <c r="L557" s="35" t="s">
        <v>257</v>
      </c>
      <c r="M557" s="35" t="s">
        <v>16</v>
      </c>
      <c r="N557" s="35" t="s">
        <v>743</v>
      </c>
      <c r="O557" s="35">
        <v>4</v>
      </c>
      <c r="P557" s="55">
        <v>1</v>
      </c>
      <c r="Q557" s="53">
        <v>24175663</v>
      </c>
      <c r="R557" s="75">
        <v>685193</v>
      </c>
      <c r="S557" s="75">
        <v>53533</v>
      </c>
      <c r="T557" s="75">
        <v>192109</v>
      </c>
      <c r="U557" s="75">
        <v>5560166</v>
      </c>
      <c r="V557" s="75">
        <v>114106</v>
      </c>
      <c r="W557" s="54">
        <v>546617</v>
      </c>
      <c r="X557" s="53">
        <v>30664261</v>
      </c>
      <c r="Y557" s="75">
        <v>8778894</v>
      </c>
      <c r="Z557" s="75">
        <v>3429836</v>
      </c>
      <c r="AA557" s="75">
        <v>3013478</v>
      </c>
      <c r="AB557" s="75">
        <v>27479336</v>
      </c>
      <c r="AC557" s="75">
        <v>21544040</v>
      </c>
      <c r="AD557" s="75">
        <v>155270</v>
      </c>
      <c r="AE557" s="75">
        <v>2681087</v>
      </c>
      <c r="AF557" s="75">
        <v>29481</v>
      </c>
      <c r="AG557" s="75">
        <v>17472045</v>
      </c>
      <c r="AH557" s="75">
        <v>2921575</v>
      </c>
      <c r="AI557" s="54">
        <v>10007291</v>
      </c>
      <c r="AJ557" s="47">
        <v>2.82</v>
      </c>
      <c r="AK557" s="35">
        <v>0.79</v>
      </c>
      <c r="AL557" s="35">
        <v>0.63000000000000012</v>
      </c>
      <c r="AM557" s="35">
        <v>0.6100000000000001</v>
      </c>
      <c r="AN557" s="35">
        <v>0.70000000000000007</v>
      </c>
      <c r="AO557" s="55">
        <v>57</v>
      </c>
      <c r="AP557" s="47">
        <v>1.57</v>
      </c>
      <c r="AQ557" s="35">
        <v>0.8600000000000001</v>
      </c>
      <c r="AR557" s="35">
        <v>0.14000000000000001</v>
      </c>
      <c r="AS557" s="35">
        <v>61.21</v>
      </c>
      <c r="AT557" s="55">
        <v>97550</v>
      </c>
    </row>
    <row r="558" spans="1:46" x14ac:dyDescent="0.2">
      <c r="A558" s="47" t="s">
        <v>962</v>
      </c>
      <c r="B558" s="47">
        <f t="shared" si="64"/>
        <v>557</v>
      </c>
      <c r="C558" s="35">
        <v>59</v>
      </c>
      <c r="D558" s="35">
        <f t="shared" si="69"/>
        <v>2021</v>
      </c>
      <c r="E558" s="35" t="s">
        <v>413</v>
      </c>
      <c r="F558" s="35" t="s">
        <v>389</v>
      </c>
      <c r="G558" s="35">
        <v>282500</v>
      </c>
      <c r="H558" s="35">
        <v>1987</v>
      </c>
      <c r="I558" s="35">
        <v>34</v>
      </c>
      <c r="J558" s="35" t="s">
        <v>511</v>
      </c>
      <c r="K558" s="35">
        <v>2016</v>
      </c>
      <c r="L558" s="35" t="s">
        <v>257</v>
      </c>
      <c r="M558" s="35" t="s">
        <v>16</v>
      </c>
      <c r="N558" s="35" t="s">
        <v>743</v>
      </c>
      <c r="O558" s="35">
        <v>5</v>
      </c>
      <c r="P558" s="55">
        <v>1</v>
      </c>
      <c r="Q558" s="53">
        <v>26099769</v>
      </c>
      <c r="R558" s="75">
        <v>924812</v>
      </c>
      <c r="S558" s="75">
        <v>72584</v>
      </c>
      <c r="T558" s="75">
        <v>307303</v>
      </c>
      <c r="U558" s="75">
        <v>6013210</v>
      </c>
      <c r="V558" s="75">
        <v>147423</v>
      </c>
      <c r="W558" s="54">
        <v>690093</v>
      </c>
      <c r="X558" s="53">
        <v>31293425</v>
      </c>
      <c r="Y558" s="75">
        <v>8851479</v>
      </c>
      <c r="Z558" s="75">
        <v>2054568</v>
      </c>
      <c r="AA558" s="75">
        <v>2980017</v>
      </c>
      <c r="AB558" s="75">
        <v>28152562</v>
      </c>
      <c r="AC558" s="75">
        <v>21133904</v>
      </c>
      <c r="AD558" s="75">
        <v>0</v>
      </c>
      <c r="AE558" s="75">
        <v>3802574</v>
      </c>
      <c r="AF558" s="75">
        <v>31000</v>
      </c>
      <c r="AG558" s="75">
        <v>18720572</v>
      </c>
      <c r="AH558" s="75">
        <v>2330903</v>
      </c>
      <c r="AI558" s="54">
        <v>9431990</v>
      </c>
      <c r="AJ558" s="47">
        <v>3.53</v>
      </c>
      <c r="AK558" s="35">
        <v>1.1700000000000002</v>
      </c>
      <c r="AL558" s="35">
        <v>0.98</v>
      </c>
      <c r="AM558" s="35">
        <v>0.82000000000000006</v>
      </c>
      <c r="AN558" s="35">
        <v>0.66000000000000014</v>
      </c>
      <c r="AO558" s="55">
        <v>62</v>
      </c>
      <c r="AP558" s="47">
        <v>1.5</v>
      </c>
      <c r="AQ558" s="35">
        <v>0.89</v>
      </c>
      <c r="AR558" s="35">
        <v>0.11</v>
      </c>
      <c r="AS558" s="35">
        <v>43.120000000000005</v>
      </c>
      <c r="AT558" s="55">
        <v>96990</v>
      </c>
    </row>
    <row r="559" spans="1:46" x14ac:dyDescent="0.2">
      <c r="A559" s="47" t="s">
        <v>963</v>
      </c>
      <c r="B559" s="47">
        <f t="shared" si="64"/>
        <v>558</v>
      </c>
      <c r="C559" s="35">
        <v>59</v>
      </c>
      <c r="D559" s="35">
        <f t="shared" si="69"/>
        <v>2022</v>
      </c>
      <c r="E559" s="35" t="s">
        <v>413</v>
      </c>
      <c r="F559" s="35" t="s">
        <v>389</v>
      </c>
      <c r="G559" s="35">
        <v>282500</v>
      </c>
      <c r="H559" s="35">
        <v>1987</v>
      </c>
      <c r="I559" s="35">
        <v>35</v>
      </c>
      <c r="J559" s="35" t="s">
        <v>511</v>
      </c>
      <c r="K559" s="35">
        <v>2016</v>
      </c>
      <c r="L559" s="35" t="s">
        <v>257</v>
      </c>
      <c r="M559" s="35" t="s">
        <v>16</v>
      </c>
      <c r="N559" s="35" t="s">
        <v>743</v>
      </c>
      <c r="O559" s="35">
        <v>6</v>
      </c>
      <c r="P559" s="55">
        <v>1</v>
      </c>
      <c r="Q559" s="53">
        <v>29010527</v>
      </c>
      <c r="R559" s="75">
        <v>1238436</v>
      </c>
      <c r="S559" s="75">
        <v>194200</v>
      </c>
      <c r="T559" s="75">
        <v>475837</v>
      </c>
      <c r="U559" s="75">
        <v>6485541</v>
      </c>
      <c r="V559" s="75">
        <v>332613</v>
      </c>
      <c r="W559" s="54">
        <v>956799</v>
      </c>
      <c r="X559" s="53">
        <v>39311640</v>
      </c>
      <c r="Y559" s="75">
        <v>9045680</v>
      </c>
      <c r="Z559" s="75">
        <v>2016282</v>
      </c>
      <c r="AA559" s="75">
        <v>4975663</v>
      </c>
      <c r="AB559" s="75">
        <v>34173799</v>
      </c>
      <c r="AC559" s="75">
        <v>25979234</v>
      </c>
      <c r="AD559" s="75">
        <v>0</v>
      </c>
      <c r="AE559" s="75">
        <v>4191369</v>
      </c>
      <c r="AF559" s="75">
        <v>31003</v>
      </c>
      <c r="AG559" s="75">
        <v>25946963</v>
      </c>
      <c r="AH559" s="75">
        <v>3074398</v>
      </c>
      <c r="AI559" s="54">
        <v>8226836</v>
      </c>
      <c r="AJ559" s="47">
        <v>4.22</v>
      </c>
      <c r="AK559" s="35">
        <v>1.62</v>
      </c>
      <c r="AL559" s="35">
        <v>1.21</v>
      </c>
      <c r="AM559" s="35">
        <v>2.15</v>
      </c>
      <c r="AN559" s="35">
        <v>0.69000000000000006</v>
      </c>
      <c r="AO559" s="55">
        <v>65</v>
      </c>
      <c r="AP559" s="47">
        <v>1.32</v>
      </c>
      <c r="AQ559" s="35">
        <v>0.89</v>
      </c>
      <c r="AR559" s="35">
        <v>0.11</v>
      </c>
      <c r="AS559" s="35">
        <v>44.28</v>
      </c>
      <c r="AT559" s="55">
        <v>99780</v>
      </c>
    </row>
    <row r="560" spans="1:46" x14ac:dyDescent="0.2">
      <c r="A560" s="56" t="s">
        <v>964</v>
      </c>
      <c r="B560" s="56">
        <f t="shared" si="64"/>
        <v>559</v>
      </c>
      <c r="C560" s="45">
        <v>59</v>
      </c>
      <c r="D560" s="45">
        <f t="shared" si="69"/>
        <v>2023</v>
      </c>
      <c r="E560" s="45" t="s">
        <v>413</v>
      </c>
      <c r="F560" s="45" t="s">
        <v>389</v>
      </c>
      <c r="G560" s="45">
        <v>282500</v>
      </c>
      <c r="H560" s="45">
        <v>1987</v>
      </c>
      <c r="I560" s="45">
        <v>36</v>
      </c>
      <c r="J560" s="45" t="s">
        <v>511</v>
      </c>
      <c r="K560" s="45">
        <v>2016</v>
      </c>
      <c r="L560" s="45" t="s">
        <v>257</v>
      </c>
      <c r="M560" s="45" t="s">
        <v>16</v>
      </c>
      <c r="N560" s="45" t="s">
        <v>743</v>
      </c>
      <c r="O560" s="45">
        <v>7</v>
      </c>
      <c r="P560" s="60">
        <v>1</v>
      </c>
      <c r="Q560" s="57">
        <v>31428431</v>
      </c>
      <c r="R560" s="58">
        <v>2531631</v>
      </c>
      <c r="S560" s="58">
        <v>906084</v>
      </c>
      <c r="T560" s="58">
        <v>1705529</v>
      </c>
      <c r="U560" s="58">
        <v>7948879</v>
      </c>
      <c r="V560" s="58">
        <v>1278183</v>
      </c>
      <c r="W560" s="59">
        <v>1732186</v>
      </c>
      <c r="X560" s="57">
        <v>43203260</v>
      </c>
      <c r="Y560" s="58">
        <v>9951764</v>
      </c>
      <c r="Z560" s="58">
        <v>1558588</v>
      </c>
      <c r="AA560" s="58">
        <v>6080185</v>
      </c>
      <c r="AB560" s="58">
        <v>36958006</v>
      </c>
      <c r="AC560" s="58">
        <v>23773648</v>
      </c>
      <c r="AD560" s="58">
        <v>0</v>
      </c>
      <c r="AE560" s="58">
        <v>3868016</v>
      </c>
      <c r="AF560" s="58">
        <v>31375</v>
      </c>
      <c r="AG560" s="58">
        <v>29322619</v>
      </c>
      <c r="AH560" s="58">
        <v>2596292</v>
      </c>
      <c r="AI560" s="59">
        <v>7635387</v>
      </c>
      <c r="AJ560" s="56">
        <v>7.98</v>
      </c>
      <c r="AK560" s="45">
        <v>5.37</v>
      </c>
      <c r="AL560" s="45">
        <v>3.9499999999999997</v>
      </c>
      <c r="AM560" s="45">
        <v>9.1</v>
      </c>
      <c r="AN560" s="45">
        <v>0.55000000000000004</v>
      </c>
      <c r="AO560" s="60">
        <v>66</v>
      </c>
      <c r="AP560" s="56">
        <v>1.26</v>
      </c>
      <c r="AQ560" s="45">
        <v>0.92</v>
      </c>
      <c r="AR560" s="45">
        <v>0.08</v>
      </c>
      <c r="AS560" s="45">
        <v>41.92</v>
      </c>
      <c r="AT560" s="60">
        <v>120440</v>
      </c>
    </row>
    <row r="561" spans="1:46" x14ac:dyDescent="0.2">
      <c r="A561" s="47" t="s">
        <v>965</v>
      </c>
      <c r="B561" s="47">
        <f t="shared" si="64"/>
        <v>560</v>
      </c>
      <c r="C561" s="35">
        <v>60</v>
      </c>
      <c r="D561" s="35">
        <v>2015</v>
      </c>
      <c r="E561" s="35" t="s">
        <v>966</v>
      </c>
      <c r="F561" s="35" t="s">
        <v>446</v>
      </c>
      <c r="G561" s="35">
        <v>464800</v>
      </c>
      <c r="H561" s="35">
        <v>1996</v>
      </c>
      <c r="I561" s="35">
        <v>19</v>
      </c>
      <c r="J561" s="35" t="s">
        <v>390</v>
      </c>
      <c r="K561" s="35">
        <v>2016</v>
      </c>
      <c r="L561" s="35">
        <v>2021</v>
      </c>
      <c r="M561" s="35" t="s">
        <v>187</v>
      </c>
      <c r="N561" s="35" t="s">
        <v>187</v>
      </c>
      <c r="O561" s="35">
        <v>0</v>
      </c>
      <c r="P561" s="55">
        <v>0</v>
      </c>
      <c r="Q561" s="53">
        <v>261733000</v>
      </c>
      <c r="R561" s="75">
        <v>33730000</v>
      </c>
      <c r="S561" s="75">
        <v>9341000</v>
      </c>
      <c r="T561" s="75">
        <v>27181000</v>
      </c>
      <c r="U561" s="75">
        <v>85118000</v>
      </c>
      <c r="V561" s="75">
        <v>13869000</v>
      </c>
      <c r="W561" s="54">
        <v>15890000</v>
      </c>
      <c r="X561" s="53">
        <v>310212000</v>
      </c>
      <c r="Y561" s="75">
        <v>139822000</v>
      </c>
      <c r="Z561" s="75">
        <v>83323000</v>
      </c>
      <c r="AA561" s="75">
        <v>206044000</v>
      </c>
      <c r="AB561" s="75">
        <v>102834000</v>
      </c>
      <c r="AC561" s="75">
        <v>6358000</v>
      </c>
      <c r="AD561" s="75">
        <v>3611000</v>
      </c>
      <c r="AE561" s="75">
        <v>8188000</v>
      </c>
      <c r="AF561" s="75">
        <v>212000</v>
      </c>
      <c r="AG561" s="75">
        <v>87180000</v>
      </c>
      <c r="AH561" s="75">
        <v>80446000</v>
      </c>
      <c r="AI561" s="54">
        <v>15654000</v>
      </c>
      <c r="AJ561" s="47">
        <v>12.83</v>
      </c>
      <c r="AK561" s="35">
        <v>10.34</v>
      </c>
      <c r="AL561" s="35">
        <v>8.76</v>
      </c>
      <c r="AM561" s="35">
        <v>6.68</v>
      </c>
      <c r="AN561" s="35">
        <v>0.65000000000000013</v>
      </c>
      <c r="AO561" s="55">
        <v>1991</v>
      </c>
      <c r="AP561" s="47">
        <v>1.1800000000000002</v>
      </c>
      <c r="AQ561" s="35">
        <v>0.52</v>
      </c>
      <c r="AR561" s="35">
        <v>0.48000000000000004</v>
      </c>
      <c r="AS561" s="35">
        <v>13.18</v>
      </c>
      <c r="AT561" s="55">
        <v>42750</v>
      </c>
    </row>
    <row r="562" spans="1:46" x14ac:dyDescent="0.2">
      <c r="A562" s="47" t="s">
        <v>967</v>
      </c>
      <c r="B562" s="47">
        <f t="shared" si="64"/>
        <v>561</v>
      </c>
      <c r="C562" s="35">
        <v>60</v>
      </c>
      <c r="D562" s="35">
        <f>D561+1</f>
        <v>2016</v>
      </c>
      <c r="E562" s="35" t="s">
        <v>966</v>
      </c>
      <c r="F562" s="35" t="s">
        <v>446</v>
      </c>
      <c r="G562" s="35">
        <v>464800</v>
      </c>
      <c r="H562" s="35">
        <v>1996</v>
      </c>
      <c r="I562" s="35">
        <v>20</v>
      </c>
      <c r="J562" s="35" t="s">
        <v>390</v>
      </c>
      <c r="K562" s="35">
        <v>2016</v>
      </c>
      <c r="L562" s="35">
        <v>2021</v>
      </c>
      <c r="M562" s="35" t="s">
        <v>187</v>
      </c>
      <c r="N562" s="35" t="s">
        <v>187</v>
      </c>
      <c r="O562" s="35">
        <v>0</v>
      </c>
      <c r="P562" s="55">
        <v>1</v>
      </c>
      <c r="Q562" s="53">
        <v>260296000</v>
      </c>
      <c r="R562" s="75">
        <v>25962000</v>
      </c>
      <c r="S562" s="75">
        <v>702000</v>
      </c>
      <c r="T562" s="75">
        <v>18860000</v>
      </c>
      <c r="U562" s="75">
        <v>84398000</v>
      </c>
      <c r="V562" s="75">
        <v>5079000</v>
      </c>
      <c r="W562" s="54">
        <v>7804000</v>
      </c>
      <c r="X562" s="53">
        <v>346826000</v>
      </c>
      <c r="Y562" s="75">
        <v>140494000</v>
      </c>
      <c r="Z562" s="75">
        <v>-39062000</v>
      </c>
      <c r="AA562" s="75">
        <v>206582000</v>
      </c>
      <c r="AB562" s="75">
        <v>138768000</v>
      </c>
      <c r="AC562" s="75">
        <v>8575000</v>
      </c>
      <c r="AD562" s="75">
        <v>3330000</v>
      </c>
      <c r="AE562" s="75">
        <v>39992000</v>
      </c>
      <c r="AF562" s="75">
        <v>358000</v>
      </c>
      <c r="AG562" s="75">
        <v>76200000</v>
      </c>
      <c r="AH562" s="75">
        <v>127359000</v>
      </c>
      <c r="AI562" s="54">
        <v>62568000</v>
      </c>
      <c r="AJ562" s="47">
        <v>9.9700000000000006</v>
      </c>
      <c r="AK562" s="35">
        <v>7.25</v>
      </c>
      <c r="AL562" s="35">
        <v>5.44</v>
      </c>
      <c r="AM562" s="35">
        <v>0.5</v>
      </c>
      <c r="AN562" s="35">
        <v>0.01</v>
      </c>
      <c r="AO562" s="55">
        <v>2061</v>
      </c>
      <c r="AP562" s="47">
        <v>1.82</v>
      </c>
      <c r="AQ562" s="35">
        <v>0.37000000000000005</v>
      </c>
      <c r="AR562" s="35">
        <v>0.63000000000000012</v>
      </c>
      <c r="AS562" s="35">
        <v>14.18</v>
      </c>
      <c r="AT562" s="55">
        <v>40950</v>
      </c>
    </row>
    <row r="563" spans="1:46" x14ac:dyDescent="0.2">
      <c r="A563" s="47" t="s">
        <v>968</v>
      </c>
      <c r="B563" s="47">
        <f t="shared" si="64"/>
        <v>562</v>
      </c>
      <c r="C563" s="35">
        <v>60</v>
      </c>
      <c r="D563" s="35">
        <f t="shared" ref="D563:D570" si="70">D562+1</f>
        <v>2017</v>
      </c>
      <c r="E563" s="35" t="s">
        <v>966</v>
      </c>
      <c r="F563" s="35" t="s">
        <v>446</v>
      </c>
      <c r="G563" s="35">
        <v>464800</v>
      </c>
      <c r="H563" s="35">
        <v>1996</v>
      </c>
      <c r="I563" s="35">
        <v>21</v>
      </c>
      <c r="J563" s="35" t="s">
        <v>390</v>
      </c>
      <c r="K563" s="35">
        <v>2016</v>
      </c>
      <c r="L563" s="35">
        <v>2021</v>
      </c>
      <c r="M563" s="35" t="s">
        <v>187</v>
      </c>
      <c r="N563" s="35" t="s">
        <v>187</v>
      </c>
      <c r="O563" s="35">
        <v>1</v>
      </c>
      <c r="P563" s="55">
        <v>1</v>
      </c>
      <c r="Q563" s="53">
        <v>171557000</v>
      </c>
      <c r="R563" s="75">
        <v>5097000</v>
      </c>
      <c r="S563" s="75">
        <v>-7637000</v>
      </c>
      <c r="T563" s="75">
        <v>-1627000</v>
      </c>
      <c r="U563" s="75">
        <v>45971000</v>
      </c>
      <c r="V563" s="75">
        <v>-8398000</v>
      </c>
      <c r="W563" s="54">
        <v>-913000</v>
      </c>
      <c r="X563" s="53">
        <v>377473000</v>
      </c>
      <c r="Y563" s="75">
        <v>145543000</v>
      </c>
      <c r="Z563" s="75">
        <v>-16830000</v>
      </c>
      <c r="AA563" s="75">
        <v>256677000</v>
      </c>
      <c r="AB563" s="75">
        <v>118494000</v>
      </c>
      <c r="AC563" s="75">
        <v>7777000</v>
      </c>
      <c r="AD563" s="75">
        <v>6819000</v>
      </c>
      <c r="AE563" s="75">
        <v>17628000</v>
      </c>
      <c r="AF563" s="75">
        <v>35155000</v>
      </c>
      <c r="AG563" s="75">
        <v>68461000</v>
      </c>
      <c r="AH563" s="75">
        <v>125229000</v>
      </c>
      <c r="AI563" s="54">
        <v>50033000</v>
      </c>
      <c r="AJ563" s="47">
        <v>2.9699999999999998</v>
      </c>
      <c r="AK563" s="35">
        <v>-0.95000000000000007</v>
      </c>
      <c r="AL563" s="35">
        <v>-0.43000000000000005</v>
      </c>
      <c r="AM563" s="35">
        <v>-5.25</v>
      </c>
      <c r="AN563" s="35">
        <v>0.01</v>
      </c>
      <c r="AO563" s="55">
        <v>2137</v>
      </c>
      <c r="AP563" s="47">
        <v>1.7300000000000002</v>
      </c>
      <c r="AQ563" s="35">
        <v>0.35000000000000003</v>
      </c>
      <c r="AR563" s="35">
        <v>0.65000000000000013</v>
      </c>
      <c r="AS563" s="35">
        <v>30.36</v>
      </c>
      <c r="AT563" s="55">
        <v>21510</v>
      </c>
    </row>
    <row r="564" spans="1:46" x14ac:dyDescent="0.2">
      <c r="A564" s="47" t="s">
        <v>969</v>
      </c>
      <c r="B564" s="47">
        <f t="shared" si="64"/>
        <v>563</v>
      </c>
      <c r="C564" s="35">
        <v>60</v>
      </c>
      <c r="D564" s="35">
        <f t="shared" si="70"/>
        <v>2018</v>
      </c>
      <c r="E564" s="35" t="s">
        <v>966</v>
      </c>
      <c r="F564" s="35" t="s">
        <v>446</v>
      </c>
      <c r="G564" s="35">
        <v>464800</v>
      </c>
      <c r="H564" s="35">
        <v>1996</v>
      </c>
      <c r="I564" s="35">
        <v>22</v>
      </c>
      <c r="J564" s="35" t="s">
        <v>390</v>
      </c>
      <c r="K564" s="35">
        <v>2016</v>
      </c>
      <c r="L564" s="35">
        <v>2021</v>
      </c>
      <c r="M564" s="35" t="s">
        <v>187</v>
      </c>
      <c r="N564" s="35" t="s">
        <v>187</v>
      </c>
      <c r="O564" s="35">
        <v>2</v>
      </c>
      <c r="P564" s="55">
        <v>1</v>
      </c>
      <c r="Q564" s="53">
        <v>215208000</v>
      </c>
      <c r="R564" s="75">
        <v>28084000</v>
      </c>
      <c r="S564" s="75">
        <v>7478000</v>
      </c>
      <c r="T564" s="75">
        <v>18061000</v>
      </c>
      <c r="U564" s="75">
        <v>90590000</v>
      </c>
      <c r="V564" s="75">
        <v>10626000</v>
      </c>
      <c r="W564" s="54">
        <v>17501000</v>
      </c>
      <c r="X564" s="53">
        <v>376352000</v>
      </c>
      <c r="Y564" s="75">
        <v>152199000</v>
      </c>
      <c r="Z564" s="75">
        <v>-21121000</v>
      </c>
      <c r="AA564" s="75">
        <v>250376000</v>
      </c>
      <c r="AB564" s="75">
        <v>123656000</v>
      </c>
      <c r="AC564" s="75">
        <v>6952000</v>
      </c>
      <c r="AD564" s="75">
        <v>5411000</v>
      </c>
      <c r="AE564" s="75">
        <v>21763000</v>
      </c>
      <c r="AF564" s="75">
        <v>35514000</v>
      </c>
      <c r="AG564" s="75">
        <v>60721000</v>
      </c>
      <c r="AH564" s="75">
        <v>125094000</v>
      </c>
      <c r="AI564" s="54">
        <v>62935000</v>
      </c>
      <c r="AJ564" s="47">
        <v>11.44</v>
      </c>
      <c r="AK564" s="35">
        <v>7.3599999999999994</v>
      </c>
      <c r="AL564" s="35">
        <v>4.8</v>
      </c>
      <c r="AM564" s="35">
        <v>4.91</v>
      </c>
      <c r="AN564" s="35">
        <v>0</v>
      </c>
      <c r="AO564" s="55">
        <v>2230</v>
      </c>
      <c r="AP564" s="47">
        <v>2.04</v>
      </c>
      <c r="AQ564" s="35">
        <v>0.33000000000000007</v>
      </c>
      <c r="AR564" s="35">
        <v>0.67000000000000015</v>
      </c>
      <c r="AS564" s="35">
        <v>22.8</v>
      </c>
      <c r="AT564" s="55">
        <v>40620</v>
      </c>
    </row>
    <row r="565" spans="1:46" x14ac:dyDescent="0.2">
      <c r="A565" s="47" t="s">
        <v>970</v>
      </c>
      <c r="B565" s="47">
        <f t="shared" si="64"/>
        <v>564</v>
      </c>
      <c r="C565" s="35">
        <v>60</v>
      </c>
      <c r="D565" s="35">
        <f t="shared" si="70"/>
        <v>2019</v>
      </c>
      <c r="E565" s="35" t="s">
        <v>966</v>
      </c>
      <c r="F565" s="35" t="s">
        <v>446</v>
      </c>
      <c r="G565" s="35">
        <v>464800</v>
      </c>
      <c r="H565" s="35">
        <v>1996</v>
      </c>
      <c r="I565" s="35">
        <v>23</v>
      </c>
      <c r="J565" s="35" t="s">
        <v>390</v>
      </c>
      <c r="K565" s="35">
        <v>2016</v>
      </c>
      <c r="L565" s="35">
        <v>2021</v>
      </c>
      <c r="M565" s="35" t="s">
        <v>187</v>
      </c>
      <c r="N565" s="35" t="s">
        <v>187</v>
      </c>
      <c r="O565" s="35">
        <v>3</v>
      </c>
      <c r="P565" s="55">
        <v>1</v>
      </c>
      <c r="Q565" s="53">
        <v>217143000</v>
      </c>
      <c r="R565" s="75">
        <v>33921000</v>
      </c>
      <c r="S565" s="75">
        <v>11180000</v>
      </c>
      <c r="T565" s="75">
        <v>23075000</v>
      </c>
      <c r="U565" s="75">
        <v>98056000</v>
      </c>
      <c r="V565" s="75">
        <v>14480000</v>
      </c>
      <c r="W565" s="54">
        <v>22026000</v>
      </c>
      <c r="X565" s="53">
        <v>375876000</v>
      </c>
      <c r="Y565" s="75">
        <v>163213000</v>
      </c>
      <c r="Z565" s="75">
        <v>-13128000</v>
      </c>
      <c r="AA565" s="75">
        <v>248889000</v>
      </c>
      <c r="AB565" s="75">
        <v>125559000</v>
      </c>
      <c r="AC565" s="75">
        <v>17748000</v>
      </c>
      <c r="AD565" s="75">
        <v>5404000</v>
      </c>
      <c r="AE565" s="75">
        <v>13581000</v>
      </c>
      <c r="AF565" s="75">
        <v>36563000</v>
      </c>
      <c r="AG565" s="75">
        <v>47836000</v>
      </c>
      <c r="AH565" s="75">
        <v>125039000</v>
      </c>
      <c r="AI565" s="54">
        <v>77723000</v>
      </c>
      <c r="AJ565" s="47">
        <v>13.97</v>
      </c>
      <c r="AK565" s="35">
        <v>9.5</v>
      </c>
      <c r="AL565" s="35">
        <v>6.14</v>
      </c>
      <c r="AM565" s="35">
        <v>6.85</v>
      </c>
      <c r="AN565" s="35">
        <v>0</v>
      </c>
      <c r="AO565" s="55">
        <v>2214</v>
      </c>
      <c r="AP565" s="47">
        <v>2.62</v>
      </c>
      <c r="AQ565" s="35">
        <v>0.28000000000000003</v>
      </c>
      <c r="AR565" s="35">
        <v>0.72000000000000008</v>
      </c>
      <c r="AS565" s="35">
        <v>27.25</v>
      </c>
      <c r="AT565" s="55">
        <v>44290</v>
      </c>
    </row>
    <row r="566" spans="1:46" x14ac:dyDescent="0.2">
      <c r="A566" s="47" t="s">
        <v>971</v>
      </c>
      <c r="B566" s="47">
        <f t="shared" si="64"/>
        <v>565</v>
      </c>
      <c r="C566" s="35">
        <v>60</v>
      </c>
      <c r="D566" s="35">
        <f t="shared" si="70"/>
        <v>2020</v>
      </c>
      <c r="E566" s="35" t="s">
        <v>966</v>
      </c>
      <c r="F566" s="35" t="s">
        <v>446</v>
      </c>
      <c r="G566" s="35">
        <v>464800</v>
      </c>
      <c r="H566" s="35">
        <v>1996</v>
      </c>
      <c r="I566" s="35">
        <v>24</v>
      </c>
      <c r="J566" s="35" t="s">
        <v>390</v>
      </c>
      <c r="K566" s="35">
        <v>2016</v>
      </c>
      <c r="L566" s="35">
        <v>2021</v>
      </c>
      <c r="M566" s="35" t="s">
        <v>187</v>
      </c>
      <c r="N566" s="35" t="s">
        <v>187</v>
      </c>
      <c r="O566" s="35">
        <v>4</v>
      </c>
      <c r="P566" s="55">
        <v>1</v>
      </c>
      <c r="Q566" s="53">
        <v>204692000</v>
      </c>
      <c r="R566" s="75">
        <v>54098000</v>
      </c>
      <c r="S566" s="75">
        <v>1657000</v>
      </c>
      <c r="T566" s="75">
        <v>15854000</v>
      </c>
      <c r="U566" s="75">
        <v>111828000</v>
      </c>
      <c r="V566" s="75">
        <v>-561000</v>
      </c>
      <c r="W566" s="54">
        <v>39901000</v>
      </c>
      <c r="X566" s="53">
        <v>542887000</v>
      </c>
      <c r="Y566" s="75">
        <v>165370000</v>
      </c>
      <c r="Z566" s="75">
        <v>159952000</v>
      </c>
      <c r="AA566" s="75">
        <v>414586000</v>
      </c>
      <c r="AB566" s="75">
        <v>127497000</v>
      </c>
      <c r="AC566" s="75">
        <v>9606000</v>
      </c>
      <c r="AD566" s="75">
        <v>8979000</v>
      </c>
      <c r="AE566" s="75">
        <v>15009000</v>
      </c>
      <c r="AF566" s="75">
        <v>35520000</v>
      </c>
      <c r="AG566" s="75">
        <v>58925000</v>
      </c>
      <c r="AH566" s="75">
        <v>279827000</v>
      </c>
      <c r="AI566" s="54">
        <v>68572000</v>
      </c>
      <c r="AJ566" s="47">
        <v>26</v>
      </c>
      <c r="AK566" s="35">
        <v>7.6199999999999992</v>
      </c>
      <c r="AL566" s="35">
        <v>2.92</v>
      </c>
      <c r="AM566" s="35">
        <v>1</v>
      </c>
      <c r="AN566" s="35">
        <v>1.06</v>
      </c>
      <c r="AO566" s="55">
        <v>2015</v>
      </c>
      <c r="AP566" s="47">
        <v>2.16</v>
      </c>
      <c r="AQ566" s="35">
        <v>0.17</v>
      </c>
      <c r="AR566" s="35">
        <v>0.83000000000000007</v>
      </c>
      <c r="AS566" s="35">
        <v>34.5</v>
      </c>
      <c r="AT566" s="55">
        <v>55500</v>
      </c>
    </row>
    <row r="567" spans="1:46" x14ac:dyDescent="0.2">
      <c r="A567" s="47" t="s">
        <v>972</v>
      </c>
      <c r="B567" s="47">
        <f t="shared" si="64"/>
        <v>566</v>
      </c>
      <c r="C567" s="35">
        <v>60</v>
      </c>
      <c r="D567" s="35">
        <f t="shared" si="70"/>
        <v>2021</v>
      </c>
      <c r="E567" s="35" t="s">
        <v>966</v>
      </c>
      <c r="F567" s="35" t="s">
        <v>446</v>
      </c>
      <c r="G567" s="35">
        <v>464800</v>
      </c>
      <c r="H567" s="35">
        <v>1996</v>
      </c>
      <c r="I567" s="35">
        <v>25</v>
      </c>
      <c r="J567" s="35" t="s">
        <v>390</v>
      </c>
      <c r="K567" s="35">
        <v>2016</v>
      </c>
      <c r="L567" s="35">
        <v>2021</v>
      </c>
      <c r="M567" s="35" t="s">
        <v>187</v>
      </c>
      <c r="N567" s="35" t="s">
        <v>187</v>
      </c>
      <c r="O567" s="35">
        <v>5</v>
      </c>
      <c r="P567" s="55">
        <v>1</v>
      </c>
      <c r="Q567" s="53">
        <v>232826000</v>
      </c>
      <c r="R567" s="75">
        <v>57822000</v>
      </c>
      <c r="S567" s="75">
        <v>3344000</v>
      </c>
      <c r="T567" s="75">
        <v>19949000</v>
      </c>
      <c r="U567" s="75">
        <v>118120000</v>
      </c>
      <c r="V567" s="75">
        <v>3684000</v>
      </c>
      <c r="W567" s="54">
        <v>41217000</v>
      </c>
      <c r="X567" s="53">
        <v>538520000</v>
      </c>
      <c r="Y567" s="75">
        <v>168630000</v>
      </c>
      <c r="Z567" s="75">
        <v>138353000</v>
      </c>
      <c r="AA567" s="75">
        <v>390722000</v>
      </c>
      <c r="AB567" s="75">
        <v>146576000</v>
      </c>
      <c r="AC567" s="75">
        <v>6137000</v>
      </c>
      <c r="AD567" s="75">
        <v>8204000</v>
      </c>
      <c r="AE567" s="75">
        <v>20685000</v>
      </c>
      <c r="AF567" s="75">
        <v>35586000</v>
      </c>
      <c r="AG567" s="75">
        <v>67674000</v>
      </c>
      <c r="AH567" s="75">
        <v>263029000</v>
      </c>
      <c r="AI567" s="54">
        <v>78902000</v>
      </c>
      <c r="AJ567" s="47">
        <v>24.830000000000002</v>
      </c>
      <c r="AK567" s="35">
        <v>8.57</v>
      </c>
      <c r="AL567" s="35">
        <v>3.7</v>
      </c>
      <c r="AM567" s="35">
        <v>1.98</v>
      </c>
      <c r="AN567" s="35">
        <v>0.94000000000000006</v>
      </c>
      <c r="AO567" s="55">
        <v>2013</v>
      </c>
      <c r="AP567" s="47">
        <v>2.17</v>
      </c>
      <c r="AQ567" s="35">
        <v>0.2</v>
      </c>
      <c r="AR567" s="35">
        <v>0.8</v>
      </c>
      <c r="AS567" s="35">
        <v>22.45</v>
      </c>
      <c r="AT567" s="55">
        <v>58680</v>
      </c>
    </row>
    <row r="568" spans="1:46" x14ac:dyDescent="0.2">
      <c r="A568" s="47" t="s">
        <v>973</v>
      </c>
      <c r="B568" s="47">
        <f t="shared" si="64"/>
        <v>567</v>
      </c>
      <c r="C568" s="35">
        <v>60</v>
      </c>
      <c r="D568" s="35">
        <f t="shared" si="70"/>
        <v>2022</v>
      </c>
      <c r="E568" s="35" t="s">
        <v>966</v>
      </c>
      <c r="F568" s="35" t="s">
        <v>446</v>
      </c>
      <c r="G568" s="35">
        <v>464800</v>
      </c>
      <c r="H568" s="35">
        <v>1996</v>
      </c>
      <c r="I568" s="35">
        <v>26</v>
      </c>
      <c r="J568" s="35" t="s">
        <v>390</v>
      </c>
      <c r="K568" s="35">
        <v>2016</v>
      </c>
      <c r="L568" s="35">
        <v>2021</v>
      </c>
      <c r="M568" s="35" t="s">
        <v>187</v>
      </c>
      <c r="N568" s="35" t="s">
        <v>187</v>
      </c>
      <c r="O568" s="35">
        <v>0</v>
      </c>
      <c r="P568" s="55">
        <v>0</v>
      </c>
      <c r="Q568" s="53">
        <v>285828000</v>
      </c>
      <c r="R568" s="75">
        <v>80894000</v>
      </c>
      <c r="S568" s="75">
        <v>24155000</v>
      </c>
      <c r="T568" s="75">
        <v>45293000</v>
      </c>
      <c r="U568" s="75">
        <v>155209000</v>
      </c>
      <c r="V568" s="75">
        <v>29931000</v>
      </c>
      <c r="W568" s="54">
        <v>59756000</v>
      </c>
      <c r="X568" s="53">
        <v>557893000</v>
      </c>
      <c r="Y568" s="75">
        <v>188981000</v>
      </c>
      <c r="Z568" s="75">
        <v>131520000</v>
      </c>
      <c r="AA568" s="75">
        <v>370793000</v>
      </c>
      <c r="AB568" s="75">
        <v>185098000</v>
      </c>
      <c r="AC568" s="75">
        <v>4741000</v>
      </c>
      <c r="AD568" s="75">
        <v>5663000</v>
      </c>
      <c r="AE568" s="75">
        <v>10460000</v>
      </c>
      <c r="AF568" s="75">
        <v>35583000</v>
      </c>
      <c r="AG568" s="75">
        <v>84883000</v>
      </c>
      <c r="AH568" s="75">
        <v>244776000</v>
      </c>
      <c r="AI568" s="54">
        <v>100215000</v>
      </c>
      <c r="AJ568" s="47">
        <v>28.24</v>
      </c>
      <c r="AK568" s="35">
        <v>15.81</v>
      </c>
      <c r="AL568" s="35">
        <v>8.1199999999999992</v>
      </c>
      <c r="AM568" s="35">
        <v>12.78</v>
      </c>
      <c r="AN568" s="35">
        <v>0.75000000000000011</v>
      </c>
      <c r="AO568" s="55">
        <v>2028</v>
      </c>
      <c r="AP568" s="47">
        <v>2.1800000000000002</v>
      </c>
      <c r="AQ568" s="35">
        <v>0.26</v>
      </c>
      <c r="AR568" s="35">
        <v>0.7400000000000001</v>
      </c>
      <c r="AS568" s="35">
        <v>19.690000000000001</v>
      </c>
      <c r="AT568" s="55">
        <v>76530</v>
      </c>
    </row>
    <row r="569" spans="1:46" x14ac:dyDescent="0.2">
      <c r="A569" s="47" t="s">
        <v>974</v>
      </c>
      <c r="B569" s="47">
        <f t="shared" si="64"/>
        <v>568</v>
      </c>
      <c r="C569" s="35">
        <v>60</v>
      </c>
      <c r="D569" s="35">
        <f t="shared" si="70"/>
        <v>2023</v>
      </c>
      <c r="E569" s="35" t="s">
        <v>966</v>
      </c>
      <c r="F569" s="35" t="s">
        <v>446</v>
      </c>
      <c r="G569" s="35">
        <v>464800</v>
      </c>
      <c r="H569" s="35">
        <v>1996</v>
      </c>
      <c r="I569" s="35">
        <v>27</v>
      </c>
      <c r="J569" s="35" t="s">
        <v>390</v>
      </c>
      <c r="K569" s="35">
        <v>2016</v>
      </c>
      <c r="L569" s="35">
        <v>2021</v>
      </c>
      <c r="M569" s="35" t="s">
        <v>187</v>
      </c>
      <c r="N569" s="35" t="s">
        <v>187</v>
      </c>
      <c r="O569" s="35">
        <v>0</v>
      </c>
      <c r="P569" s="55">
        <v>0</v>
      </c>
      <c r="Q569" s="53">
        <v>318365000</v>
      </c>
      <c r="R569" s="75">
        <v>80722000</v>
      </c>
      <c r="S569" s="75">
        <v>24180000</v>
      </c>
      <c r="T569" s="75">
        <v>45837000</v>
      </c>
      <c r="U569" s="75">
        <v>161260000</v>
      </c>
      <c r="V569" s="75">
        <v>35222000</v>
      </c>
      <c r="W569" s="54">
        <v>59065000</v>
      </c>
      <c r="X569" s="53">
        <v>583983000</v>
      </c>
      <c r="Y569" s="75">
        <v>213136000</v>
      </c>
      <c r="Z569" s="75">
        <v>122961000</v>
      </c>
      <c r="AA569" s="75">
        <v>372448000</v>
      </c>
      <c r="AB569" s="75">
        <v>209455000</v>
      </c>
      <c r="AC569" s="75">
        <v>3914000</v>
      </c>
      <c r="AD569" s="75">
        <v>4661000</v>
      </c>
      <c r="AE569" s="75">
        <v>10661000</v>
      </c>
      <c r="AF569" s="75">
        <v>35035000</v>
      </c>
      <c r="AG569" s="75">
        <v>98681000</v>
      </c>
      <c r="AH569" s="75">
        <v>234075000</v>
      </c>
      <c r="AI569" s="54">
        <v>110774000</v>
      </c>
      <c r="AJ569" s="47">
        <v>25.330000000000002</v>
      </c>
      <c r="AK569" s="35">
        <v>14.38</v>
      </c>
      <c r="AL569" s="35">
        <v>7.85</v>
      </c>
      <c r="AM569" s="35">
        <v>11.34</v>
      </c>
      <c r="AN569" s="35">
        <v>0.63000000000000012</v>
      </c>
      <c r="AO569" s="55">
        <v>2312</v>
      </c>
      <c r="AP569" s="47">
        <v>2.12</v>
      </c>
      <c r="AQ569" s="35">
        <v>0.30000000000000004</v>
      </c>
      <c r="AR569" s="35">
        <v>0.70000000000000007</v>
      </c>
      <c r="AS569" s="35">
        <v>20.010000000000002</v>
      </c>
      <c r="AT569" s="55">
        <v>69750</v>
      </c>
    </row>
    <row r="570" spans="1:46" x14ac:dyDescent="0.2">
      <c r="A570" s="56" t="s">
        <v>975</v>
      </c>
      <c r="B570" s="56">
        <f t="shared" si="64"/>
        <v>569</v>
      </c>
      <c r="C570" s="45">
        <v>60</v>
      </c>
      <c r="D570" s="45">
        <f t="shared" si="70"/>
        <v>2024</v>
      </c>
      <c r="E570" s="45" t="s">
        <v>966</v>
      </c>
      <c r="F570" s="45" t="s">
        <v>446</v>
      </c>
      <c r="G570" s="45">
        <v>464800</v>
      </c>
      <c r="H570" s="45">
        <v>1996</v>
      </c>
      <c r="I570" s="45">
        <v>28</v>
      </c>
      <c r="J570" s="45" t="s">
        <v>390</v>
      </c>
      <c r="K570" s="45">
        <v>2016</v>
      </c>
      <c r="L570" s="45">
        <v>2021</v>
      </c>
      <c r="M570" s="45" t="s">
        <v>187</v>
      </c>
      <c r="N570" s="45" t="s">
        <v>187</v>
      </c>
      <c r="O570" s="45">
        <v>0</v>
      </c>
      <c r="P570" s="60">
        <v>0</v>
      </c>
      <c r="Q570" s="57">
        <v>338931000</v>
      </c>
      <c r="R570" s="58">
        <v>92574000</v>
      </c>
      <c r="S570" s="58">
        <v>30445000</v>
      </c>
      <c r="T570" s="58">
        <v>54238000</v>
      </c>
      <c r="U570" s="58">
        <v>178139000</v>
      </c>
      <c r="V570" s="58">
        <v>42948000</v>
      </c>
      <c r="W570" s="59">
        <v>68781000</v>
      </c>
      <c r="X570" s="57">
        <v>493197000</v>
      </c>
      <c r="Y570" s="58">
        <v>143476000</v>
      </c>
      <c r="Z570" s="58">
        <v>114564000</v>
      </c>
      <c r="AA570" s="58">
        <v>366192000</v>
      </c>
      <c r="AB570" s="58">
        <v>125004000</v>
      </c>
      <c r="AC570" s="58">
        <v>5859000</v>
      </c>
      <c r="AD570" s="58">
        <v>5237000</v>
      </c>
      <c r="AE570" s="58">
        <v>6532000</v>
      </c>
      <c r="AF570" s="58">
        <v>35329000</v>
      </c>
      <c r="AG570" s="58">
        <v>91769000</v>
      </c>
      <c r="AH570" s="58">
        <v>219166000</v>
      </c>
      <c r="AI570" s="59">
        <v>33235000</v>
      </c>
      <c r="AJ570" s="56">
        <v>27.310000000000002</v>
      </c>
      <c r="AK570" s="45">
        <v>16</v>
      </c>
      <c r="AL570" s="45">
        <v>11</v>
      </c>
      <c r="AM570" s="45">
        <v>21.22</v>
      </c>
      <c r="AN570" s="45">
        <v>0.84000000000000008</v>
      </c>
      <c r="AO570" s="60">
        <v>2478</v>
      </c>
      <c r="AP570" s="56">
        <v>1.36</v>
      </c>
      <c r="AQ570" s="45">
        <v>0.30000000000000004</v>
      </c>
      <c r="AR570" s="45">
        <v>0.70000000000000007</v>
      </c>
      <c r="AS570" s="45">
        <v>21.55</v>
      </c>
      <c r="AT570" s="60">
        <v>71890</v>
      </c>
    </row>
    <row r="571" spans="1:46" x14ac:dyDescent="0.2">
      <c r="A571" s="47" t="s">
        <v>976</v>
      </c>
      <c r="B571" s="47">
        <f t="shared" si="64"/>
        <v>570</v>
      </c>
      <c r="C571" s="35">
        <v>61</v>
      </c>
      <c r="D571" s="35">
        <v>2014</v>
      </c>
      <c r="E571" s="35" t="s">
        <v>499</v>
      </c>
      <c r="F571" s="35" t="s">
        <v>389</v>
      </c>
      <c r="G571" s="35">
        <v>106100</v>
      </c>
      <c r="H571" s="35">
        <v>1986</v>
      </c>
      <c r="I571" s="35">
        <v>28</v>
      </c>
      <c r="J571" s="35" t="s">
        <v>390</v>
      </c>
      <c r="K571" s="35">
        <v>2016</v>
      </c>
      <c r="L571" s="35">
        <v>2021</v>
      </c>
      <c r="M571" s="35" t="s">
        <v>424</v>
      </c>
      <c r="N571" s="35" t="s">
        <v>187</v>
      </c>
      <c r="O571" s="35">
        <v>0</v>
      </c>
      <c r="P571" s="55">
        <v>0</v>
      </c>
      <c r="Q571" s="53">
        <v>34966697</v>
      </c>
      <c r="R571" s="75">
        <v>5300337</v>
      </c>
      <c r="S571" s="75">
        <v>1660286</v>
      </c>
      <c r="T571" s="75">
        <v>3853020</v>
      </c>
      <c r="U571" s="75">
        <v>8384624</v>
      </c>
      <c r="V571" s="75">
        <v>2806983</v>
      </c>
      <c r="W571" s="54">
        <v>3107603</v>
      </c>
      <c r="X571" s="53">
        <v>54264878</v>
      </c>
      <c r="Y571" s="75">
        <v>29191088</v>
      </c>
      <c r="Z571" s="75">
        <v>4969555</v>
      </c>
      <c r="AA571" s="75">
        <v>28196664</v>
      </c>
      <c r="AB571" s="75">
        <v>25909105</v>
      </c>
      <c r="AC571" s="75">
        <v>10074177</v>
      </c>
      <c r="AD571" s="75">
        <v>0</v>
      </c>
      <c r="AE571" s="75">
        <v>666071</v>
      </c>
      <c r="AF571" s="75">
        <v>3340</v>
      </c>
      <c r="AG571" s="75">
        <v>9538191</v>
      </c>
      <c r="AH571" s="75">
        <v>14500000</v>
      </c>
      <c r="AI571" s="54">
        <v>16370914</v>
      </c>
      <c r="AJ571" s="47">
        <v>15.15</v>
      </c>
      <c r="AK571" s="35">
        <v>11.02</v>
      </c>
      <c r="AL571" s="35">
        <v>7.1</v>
      </c>
      <c r="AM571" s="35">
        <v>5.6899999999999995</v>
      </c>
      <c r="AN571" s="35">
        <v>0.19</v>
      </c>
      <c r="AO571" s="55">
        <v>71</v>
      </c>
      <c r="AP571" s="47">
        <v>2.72</v>
      </c>
      <c r="AQ571" s="35">
        <v>0.4</v>
      </c>
      <c r="AR571" s="35">
        <v>0.60000000000000009</v>
      </c>
      <c r="AS571" s="35">
        <v>51.839999999999996</v>
      </c>
      <c r="AT571" s="55">
        <v>118090</v>
      </c>
    </row>
    <row r="572" spans="1:46" x14ac:dyDescent="0.2">
      <c r="A572" s="47" t="s">
        <v>977</v>
      </c>
      <c r="B572" s="47">
        <f t="shared" si="64"/>
        <v>571</v>
      </c>
      <c r="C572" s="35">
        <v>61</v>
      </c>
      <c r="D572" s="35">
        <f>D571+1</f>
        <v>2015</v>
      </c>
      <c r="E572" s="35" t="s">
        <v>499</v>
      </c>
      <c r="F572" s="35" t="s">
        <v>389</v>
      </c>
      <c r="G572" s="35">
        <v>106100</v>
      </c>
      <c r="H572" s="35">
        <v>1986</v>
      </c>
      <c r="I572" s="35">
        <v>29</v>
      </c>
      <c r="J572" s="35" t="s">
        <v>390</v>
      </c>
      <c r="K572" s="35">
        <v>2016</v>
      </c>
      <c r="L572" s="35">
        <v>2021</v>
      </c>
      <c r="M572" s="35" t="s">
        <v>424</v>
      </c>
      <c r="N572" s="35" t="s">
        <v>187</v>
      </c>
      <c r="O572" s="35">
        <v>0</v>
      </c>
      <c r="P572" s="55">
        <v>0</v>
      </c>
      <c r="Q572" s="53">
        <v>40772687</v>
      </c>
      <c r="R572" s="75">
        <v>4660490</v>
      </c>
      <c r="S572" s="75">
        <v>1329447</v>
      </c>
      <c r="T572" s="75">
        <v>2766664</v>
      </c>
      <c r="U572" s="75">
        <v>8130664</v>
      </c>
      <c r="V572" s="75">
        <v>2161076</v>
      </c>
      <c r="W572" s="54">
        <v>3223273</v>
      </c>
      <c r="X572" s="53">
        <v>61075070</v>
      </c>
      <c r="Y572" s="75">
        <v>30520535</v>
      </c>
      <c r="Z572" s="75">
        <v>6382629</v>
      </c>
      <c r="AA572" s="75">
        <v>30784683</v>
      </c>
      <c r="AB572" s="75">
        <v>30123456</v>
      </c>
      <c r="AC572" s="75">
        <v>11531804</v>
      </c>
      <c r="AD572" s="75">
        <v>0</v>
      </c>
      <c r="AE572" s="75">
        <v>4024490</v>
      </c>
      <c r="AF572" s="75">
        <v>3340</v>
      </c>
      <c r="AG572" s="75">
        <v>13630608</v>
      </c>
      <c r="AH572" s="75">
        <v>15840838</v>
      </c>
      <c r="AI572" s="54">
        <v>16492848</v>
      </c>
      <c r="AJ572" s="47">
        <v>11.4</v>
      </c>
      <c r="AK572" s="35">
        <v>6.7700000000000005</v>
      </c>
      <c r="AL572" s="35">
        <v>4.53</v>
      </c>
      <c r="AM572" s="35">
        <v>4.3599999999999994</v>
      </c>
      <c r="AN572" s="35">
        <v>0.34</v>
      </c>
      <c r="AO572" s="55">
        <v>80</v>
      </c>
      <c r="AP572" s="47">
        <v>2.21</v>
      </c>
      <c r="AQ572" s="35">
        <v>0.46</v>
      </c>
      <c r="AR572" s="35">
        <v>0.54</v>
      </c>
      <c r="AS572" s="35">
        <v>40.24</v>
      </c>
      <c r="AT572" s="55">
        <v>101630</v>
      </c>
    </row>
    <row r="573" spans="1:46" x14ac:dyDescent="0.2">
      <c r="A573" s="47" t="s">
        <v>978</v>
      </c>
      <c r="B573" s="47">
        <f t="shared" si="64"/>
        <v>572</v>
      </c>
      <c r="C573" s="35">
        <v>61</v>
      </c>
      <c r="D573" s="35">
        <f t="shared" ref="D573:D580" si="71">D572+1</f>
        <v>2016</v>
      </c>
      <c r="E573" s="35" t="s">
        <v>499</v>
      </c>
      <c r="F573" s="35" t="s">
        <v>389</v>
      </c>
      <c r="G573" s="35">
        <v>106100</v>
      </c>
      <c r="H573" s="35">
        <v>1986</v>
      </c>
      <c r="I573" s="35">
        <v>30</v>
      </c>
      <c r="J573" s="35" t="s">
        <v>390</v>
      </c>
      <c r="K573" s="35">
        <v>2016</v>
      </c>
      <c r="L573" s="35">
        <v>2021</v>
      </c>
      <c r="M573" s="35" t="s">
        <v>424</v>
      </c>
      <c r="N573" s="35" t="s">
        <v>187</v>
      </c>
      <c r="O573" s="35">
        <v>0</v>
      </c>
      <c r="P573" s="55">
        <v>1</v>
      </c>
      <c r="Q573" s="53">
        <v>45443436</v>
      </c>
      <c r="R573" s="75">
        <v>4609521</v>
      </c>
      <c r="S573" s="75">
        <v>-2728490</v>
      </c>
      <c r="T573" s="75">
        <v>39387</v>
      </c>
      <c r="U573" s="75">
        <v>8649198</v>
      </c>
      <c r="V573" s="75">
        <v>-2456393</v>
      </c>
      <c r="W573" s="54">
        <v>1841644</v>
      </c>
      <c r="X573" s="53">
        <v>82711835</v>
      </c>
      <c r="Y573" s="75">
        <v>12525803</v>
      </c>
      <c r="Z573" s="75">
        <v>26796426</v>
      </c>
      <c r="AA573" s="75">
        <v>49784564</v>
      </c>
      <c r="AB573" s="75">
        <v>32561223</v>
      </c>
      <c r="AC573" s="75">
        <v>14899746</v>
      </c>
      <c r="AD573" s="75">
        <v>0</v>
      </c>
      <c r="AE573" s="75">
        <v>1583411</v>
      </c>
      <c r="AF573" s="75">
        <v>0</v>
      </c>
      <c r="AG573" s="75">
        <v>44319920</v>
      </c>
      <c r="AH573" s="75">
        <v>24948000</v>
      </c>
      <c r="AI573" s="54">
        <v>-11758697</v>
      </c>
      <c r="AJ573" s="47">
        <v>10.01</v>
      </c>
      <c r="AK573" s="35">
        <v>0.09</v>
      </c>
      <c r="AL573" s="35">
        <v>0.05</v>
      </c>
      <c r="AM573" s="35">
        <v>-21.779999999999998</v>
      </c>
      <c r="AN573" s="35">
        <v>2.27</v>
      </c>
      <c r="AO573" s="55">
        <v>86</v>
      </c>
      <c r="AP573" s="47">
        <v>0.73000000000000009</v>
      </c>
      <c r="AQ573" s="35">
        <v>0.64000000000000012</v>
      </c>
      <c r="AR573" s="35">
        <v>0.36000000000000004</v>
      </c>
      <c r="AS573" s="35">
        <v>44.43</v>
      </c>
      <c r="AT573" s="55">
        <v>100570</v>
      </c>
    </row>
    <row r="574" spans="1:46" x14ac:dyDescent="0.2">
      <c r="A574" s="47" t="s">
        <v>979</v>
      </c>
      <c r="B574" s="47">
        <f t="shared" ref="B574:B620" si="72">B573+1</f>
        <v>573</v>
      </c>
      <c r="C574" s="35">
        <v>61</v>
      </c>
      <c r="D574" s="35">
        <f t="shared" si="71"/>
        <v>2017</v>
      </c>
      <c r="E574" s="35" t="s">
        <v>499</v>
      </c>
      <c r="F574" s="35" t="s">
        <v>389</v>
      </c>
      <c r="G574" s="35">
        <v>106100</v>
      </c>
      <c r="H574" s="35">
        <v>1986</v>
      </c>
      <c r="I574" s="35">
        <v>31</v>
      </c>
      <c r="J574" s="35" t="s">
        <v>390</v>
      </c>
      <c r="K574" s="35">
        <v>2016</v>
      </c>
      <c r="L574" s="35">
        <v>2021</v>
      </c>
      <c r="M574" s="35" t="s">
        <v>424</v>
      </c>
      <c r="N574" s="35" t="s">
        <v>187</v>
      </c>
      <c r="O574" s="35">
        <v>1</v>
      </c>
      <c r="P574" s="55">
        <v>1</v>
      </c>
      <c r="Q574" s="53">
        <v>47786000</v>
      </c>
      <c r="R574" s="75">
        <v>5596000</v>
      </c>
      <c r="S574" s="75">
        <v>1221000</v>
      </c>
      <c r="T574" s="75">
        <v>3937000</v>
      </c>
      <c r="U574" s="75">
        <v>9805000</v>
      </c>
      <c r="V574" s="75">
        <v>1625000</v>
      </c>
      <c r="W574" s="54">
        <v>2880000</v>
      </c>
      <c r="X574" s="53">
        <v>103136000</v>
      </c>
      <c r="Y574" s="75">
        <v>46478000</v>
      </c>
      <c r="Z574" s="75">
        <v>36392000</v>
      </c>
      <c r="AA574" s="75">
        <v>59660000</v>
      </c>
      <c r="AB574" s="75">
        <v>43334000</v>
      </c>
      <c r="AC574" s="75">
        <v>14466000</v>
      </c>
      <c r="AD574" s="75">
        <v>0</v>
      </c>
      <c r="AE574" s="75">
        <v>2040000</v>
      </c>
      <c r="AF574" s="75">
        <v>1995000</v>
      </c>
      <c r="AG574" s="75">
        <v>21081000</v>
      </c>
      <c r="AH574" s="75">
        <v>32461000</v>
      </c>
      <c r="AI574" s="54">
        <v>22253000</v>
      </c>
      <c r="AJ574" s="47">
        <v>11.53</v>
      </c>
      <c r="AK574" s="35">
        <v>8.11</v>
      </c>
      <c r="AL574" s="35">
        <v>3.82</v>
      </c>
      <c r="AM574" s="35">
        <v>2.63</v>
      </c>
      <c r="AN574" s="35">
        <v>0.83000000000000007</v>
      </c>
      <c r="AO574" s="55">
        <v>101</v>
      </c>
      <c r="AP574" s="47">
        <v>2.06</v>
      </c>
      <c r="AQ574" s="35">
        <v>0.39</v>
      </c>
      <c r="AR574" s="35">
        <v>0.6100000000000001</v>
      </c>
      <c r="AS574" s="35">
        <v>56.01</v>
      </c>
      <c r="AT574" s="55">
        <v>97080</v>
      </c>
    </row>
    <row r="575" spans="1:46" x14ac:dyDescent="0.2">
      <c r="A575" s="47" t="s">
        <v>980</v>
      </c>
      <c r="B575" s="47">
        <f t="shared" si="72"/>
        <v>574</v>
      </c>
      <c r="C575" s="35">
        <v>61</v>
      </c>
      <c r="D575" s="35">
        <f t="shared" si="71"/>
        <v>2018</v>
      </c>
      <c r="E575" s="35" t="s">
        <v>499</v>
      </c>
      <c r="F575" s="35" t="s">
        <v>389</v>
      </c>
      <c r="G575" s="35">
        <v>106100</v>
      </c>
      <c r="H575" s="35">
        <v>1986</v>
      </c>
      <c r="I575" s="35">
        <v>32</v>
      </c>
      <c r="J575" s="35" t="s">
        <v>390</v>
      </c>
      <c r="K575" s="35">
        <v>2016</v>
      </c>
      <c r="L575" s="35">
        <v>2021</v>
      </c>
      <c r="M575" s="35" t="s">
        <v>424</v>
      </c>
      <c r="N575" s="35" t="s">
        <v>187</v>
      </c>
      <c r="O575" s="35">
        <v>2</v>
      </c>
      <c r="P575" s="55">
        <v>1</v>
      </c>
      <c r="Q575" s="53">
        <v>45680000</v>
      </c>
      <c r="R575" s="75">
        <v>3002000</v>
      </c>
      <c r="S575" s="75">
        <v>-892000</v>
      </c>
      <c r="T575" s="75">
        <v>1416000</v>
      </c>
      <c r="U575" s="75">
        <v>7538000</v>
      </c>
      <c r="V575" s="75">
        <v>-1205000</v>
      </c>
      <c r="W575" s="54">
        <v>694000</v>
      </c>
      <c r="X575" s="53">
        <v>112429000</v>
      </c>
      <c r="Y575" s="75">
        <v>56654000</v>
      </c>
      <c r="Z575" s="75">
        <v>7248000</v>
      </c>
      <c r="AA575" s="75">
        <v>68988000</v>
      </c>
      <c r="AB575" s="75">
        <v>43373000</v>
      </c>
      <c r="AC575" s="75">
        <v>16566000</v>
      </c>
      <c r="AD575" s="75">
        <v>0</v>
      </c>
      <c r="AE575" s="75">
        <v>3658000</v>
      </c>
      <c r="AF575" s="75">
        <v>1611000</v>
      </c>
      <c r="AG575" s="75">
        <v>22141000</v>
      </c>
      <c r="AH575" s="75">
        <v>30795000</v>
      </c>
      <c r="AI575" s="54">
        <v>21232000</v>
      </c>
      <c r="AJ575" s="47">
        <v>6.41</v>
      </c>
      <c r="AK575" s="35">
        <v>3.02</v>
      </c>
      <c r="AL575" s="35">
        <v>1.26</v>
      </c>
      <c r="AM575" s="35">
        <v>-1.57</v>
      </c>
      <c r="AN575" s="35">
        <v>0.19</v>
      </c>
      <c r="AO575" s="55">
        <v>95</v>
      </c>
      <c r="AP575" s="47">
        <v>1.96</v>
      </c>
      <c r="AQ575" s="35">
        <v>0.42000000000000004</v>
      </c>
      <c r="AR575" s="35">
        <v>0.57999999999999996</v>
      </c>
      <c r="AS575" s="35">
        <v>67.45</v>
      </c>
      <c r="AT575" s="55">
        <v>79350</v>
      </c>
    </row>
    <row r="576" spans="1:46" x14ac:dyDescent="0.2">
      <c r="A576" s="47" t="s">
        <v>981</v>
      </c>
      <c r="B576" s="47">
        <f t="shared" si="72"/>
        <v>575</v>
      </c>
      <c r="C576" s="35">
        <v>61</v>
      </c>
      <c r="D576" s="35">
        <f t="shared" si="71"/>
        <v>2019</v>
      </c>
      <c r="E576" s="35" t="s">
        <v>499</v>
      </c>
      <c r="F576" s="35" t="s">
        <v>389</v>
      </c>
      <c r="G576" s="35">
        <v>106100</v>
      </c>
      <c r="H576" s="35">
        <v>1986</v>
      </c>
      <c r="I576" s="35">
        <v>33</v>
      </c>
      <c r="J576" s="35" t="s">
        <v>390</v>
      </c>
      <c r="K576" s="35">
        <v>2016</v>
      </c>
      <c r="L576" s="35">
        <v>2021</v>
      </c>
      <c r="M576" s="35" t="s">
        <v>424</v>
      </c>
      <c r="N576" s="35" t="s">
        <v>187</v>
      </c>
      <c r="O576" s="35">
        <v>3</v>
      </c>
      <c r="P576" s="55">
        <v>1</v>
      </c>
      <c r="Q576" s="53">
        <v>42378000</v>
      </c>
      <c r="R576" s="75">
        <v>4194000</v>
      </c>
      <c r="S576" s="75">
        <v>-114000</v>
      </c>
      <c r="T576" s="75">
        <v>2633000</v>
      </c>
      <c r="U576" s="75">
        <v>8580000</v>
      </c>
      <c r="V576" s="75">
        <v>105000</v>
      </c>
      <c r="W576" s="54">
        <v>1447000</v>
      </c>
      <c r="X576" s="53">
        <v>119207000</v>
      </c>
      <c r="Y576" s="75">
        <v>56296000</v>
      </c>
      <c r="Z576" s="75">
        <v>2307000</v>
      </c>
      <c r="AA576" s="75">
        <v>69350000</v>
      </c>
      <c r="AB576" s="75">
        <v>49808000</v>
      </c>
      <c r="AC576" s="75">
        <v>15210000</v>
      </c>
      <c r="AD576" s="75">
        <v>0</v>
      </c>
      <c r="AE576" s="75">
        <v>11655000</v>
      </c>
      <c r="AF576" s="75">
        <v>1640000</v>
      </c>
      <c r="AG576" s="75">
        <v>28952000</v>
      </c>
      <c r="AH576" s="75">
        <v>30834000</v>
      </c>
      <c r="AI576" s="54">
        <v>20856000</v>
      </c>
      <c r="AJ576" s="47">
        <v>9.5299999999999994</v>
      </c>
      <c r="AK576" s="35">
        <v>5.98</v>
      </c>
      <c r="AL576" s="35">
        <v>2.21</v>
      </c>
      <c r="AM576" s="35">
        <v>-0.2</v>
      </c>
      <c r="AN576" s="35">
        <v>0.25</v>
      </c>
      <c r="AO576" s="55">
        <v>94</v>
      </c>
      <c r="AP576" s="47">
        <v>1.7200000000000002</v>
      </c>
      <c r="AQ576" s="35">
        <v>0.48000000000000004</v>
      </c>
      <c r="AR576" s="35">
        <v>0.52</v>
      </c>
      <c r="AS576" s="35">
        <v>68.36</v>
      </c>
      <c r="AT576" s="55">
        <v>91280</v>
      </c>
    </row>
    <row r="577" spans="1:46" x14ac:dyDescent="0.2">
      <c r="A577" s="47" t="s">
        <v>982</v>
      </c>
      <c r="B577" s="47">
        <f t="shared" si="72"/>
        <v>576</v>
      </c>
      <c r="C577" s="35">
        <v>61</v>
      </c>
      <c r="D577" s="35">
        <f t="shared" si="71"/>
        <v>2020</v>
      </c>
      <c r="E577" s="35" t="s">
        <v>499</v>
      </c>
      <c r="F577" s="35" t="s">
        <v>389</v>
      </c>
      <c r="G577" s="35">
        <v>106100</v>
      </c>
      <c r="H577" s="35">
        <v>1986</v>
      </c>
      <c r="I577" s="35">
        <v>34</v>
      </c>
      <c r="J577" s="35" t="s">
        <v>390</v>
      </c>
      <c r="K577" s="35">
        <v>2016</v>
      </c>
      <c r="L577" s="35">
        <v>2021</v>
      </c>
      <c r="M577" s="35" t="s">
        <v>424</v>
      </c>
      <c r="N577" s="35" t="s">
        <v>187</v>
      </c>
      <c r="O577" s="35">
        <v>4</v>
      </c>
      <c r="P577" s="55">
        <v>1</v>
      </c>
      <c r="Q577" s="53">
        <v>42178000</v>
      </c>
      <c r="R577" s="75">
        <v>6005000</v>
      </c>
      <c r="S577" s="75">
        <v>-255000</v>
      </c>
      <c r="T577" s="75">
        <v>3270000</v>
      </c>
      <c r="U577" s="75">
        <v>10485000</v>
      </c>
      <c r="V577" s="75">
        <v>318000</v>
      </c>
      <c r="W577" s="54">
        <v>2480000</v>
      </c>
      <c r="X577" s="53">
        <v>122559000</v>
      </c>
      <c r="Y577" s="75">
        <v>56154000</v>
      </c>
      <c r="Z577" s="75">
        <v>11133000</v>
      </c>
      <c r="AA577" s="75">
        <v>78611000</v>
      </c>
      <c r="AB577" s="75">
        <v>43918000</v>
      </c>
      <c r="AC577" s="75">
        <v>12599000</v>
      </c>
      <c r="AD577" s="75">
        <v>0</v>
      </c>
      <c r="AE577" s="75">
        <v>9598000</v>
      </c>
      <c r="AF577" s="75">
        <v>1595000</v>
      </c>
      <c r="AG577" s="75">
        <v>25736000</v>
      </c>
      <c r="AH577" s="75">
        <v>37595000</v>
      </c>
      <c r="AI577" s="54">
        <v>18182000</v>
      </c>
      <c r="AJ577" s="47">
        <v>13.92</v>
      </c>
      <c r="AK577" s="35">
        <v>7.58</v>
      </c>
      <c r="AL577" s="35">
        <v>2.67</v>
      </c>
      <c r="AM577" s="35">
        <v>-0.45</v>
      </c>
      <c r="AN577" s="35">
        <v>0.37000000000000005</v>
      </c>
      <c r="AO577" s="55">
        <v>97</v>
      </c>
      <c r="AP577" s="47">
        <v>1.7100000000000002</v>
      </c>
      <c r="AQ577" s="35">
        <v>0.41000000000000003</v>
      </c>
      <c r="AR577" s="35">
        <v>0.59</v>
      </c>
      <c r="AS577" s="35">
        <v>62.720000000000006</v>
      </c>
      <c r="AT577" s="55">
        <v>108090</v>
      </c>
    </row>
    <row r="578" spans="1:46" x14ac:dyDescent="0.2">
      <c r="A578" s="47" t="s">
        <v>983</v>
      </c>
      <c r="B578" s="47">
        <f t="shared" si="72"/>
        <v>577</v>
      </c>
      <c r="C578" s="35">
        <v>61</v>
      </c>
      <c r="D578" s="35">
        <f t="shared" si="71"/>
        <v>2021</v>
      </c>
      <c r="E578" s="35" t="s">
        <v>499</v>
      </c>
      <c r="F578" s="35" t="s">
        <v>389</v>
      </c>
      <c r="G578" s="35">
        <v>106100</v>
      </c>
      <c r="H578" s="35">
        <v>1986</v>
      </c>
      <c r="I578" s="35">
        <v>35</v>
      </c>
      <c r="J578" s="35" t="s">
        <v>390</v>
      </c>
      <c r="K578" s="35">
        <v>2016</v>
      </c>
      <c r="L578" s="35">
        <v>2021</v>
      </c>
      <c r="M578" s="35" t="s">
        <v>424</v>
      </c>
      <c r="N578" s="35" t="s">
        <v>187</v>
      </c>
      <c r="O578" s="35">
        <v>5</v>
      </c>
      <c r="P578" s="55">
        <v>1</v>
      </c>
      <c r="Q578" s="53">
        <v>57619000</v>
      </c>
      <c r="R578" s="75">
        <v>8861000</v>
      </c>
      <c r="S578" s="75">
        <v>1370000</v>
      </c>
      <c r="T578" s="75">
        <v>5806000</v>
      </c>
      <c r="U578" s="75">
        <v>13944000</v>
      </c>
      <c r="V578" s="75">
        <v>2219000</v>
      </c>
      <c r="W578" s="54">
        <v>4425000</v>
      </c>
      <c r="X578" s="53">
        <v>117887000</v>
      </c>
      <c r="Y578" s="75">
        <v>57762000</v>
      </c>
      <c r="Z578" s="75">
        <v>5007000</v>
      </c>
      <c r="AA578" s="75">
        <v>77259000</v>
      </c>
      <c r="AB578" s="75">
        <v>40563000</v>
      </c>
      <c r="AC578" s="75">
        <v>11794000</v>
      </c>
      <c r="AD578" s="75">
        <v>0</v>
      </c>
      <c r="AE578" s="75">
        <v>5334000</v>
      </c>
      <c r="AF578" s="75">
        <v>1289000</v>
      </c>
      <c r="AG578" s="75">
        <v>19628000</v>
      </c>
      <c r="AH578" s="75">
        <v>37644000</v>
      </c>
      <c r="AI578" s="54">
        <v>20935000</v>
      </c>
      <c r="AJ578" s="47">
        <v>15.06</v>
      </c>
      <c r="AK578" s="35">
        <v>9.870000000000001</v>
      </c>
      <c r="AL578" s="35">
        <v>4.9300000000000006</v>
      </c>
      <c r="AM578" s="35">
        <v>2.3699999999999997</v>
      </c>
      <c r="AN578" s="35">
        <v>0.18</v>
      </c>
      <c r="AO578" s="55">
        <v>115</v>
      </c>
      <c r="AP578" s="47">
        <v>2.0699999999999998</v>
      </c>
      <c r="AQ578" s="35">
        <v>0.34</v>
      </c>
      <c r="AR578" s="35">
        <v>0.66000000000000014</v>
      </c>
      <c r="AS578" s="35">
        <v>44.53</v>
      </c>
      <c r="AT578" s="55">
        <v>121250</v>
      </c>
    </row>
    <row r="579" spans="1:46" x14ac:dyDescent="0.2">
      <c r="A579" s="47" t="s">
        <v>984</v>
      </c>
      <c r="B579" s="47">
        <f t="shared" si="72"/>
        <v>578</v>
      </c>
      <c r="C579" s="35">
        <v>61</v>
      </c>
      <c r="D579" s="35">
        <f t="shared" si="71"/>
        <v>2022</v>
      </c>
      <c r="E579" s="35" t="s">
        <v>499</v>
      </c>
      <c r="F579" s="35" t="s">
        <v>389</v>
      </c>
      <c r="G579" s="35">
        <v>106100</v>
      </c>
      <c r="H579" s="35">
        <v>1986</v>
      </c>
      <c r="I579" s="35">
        <v>36</v>
      </c>
      <c r="J579" s="35" t="s">
        <v>390</v>
      </c>
      <c r="K579" s="35">
        <v>2016</v>
      </c>
      <c r="L579" s="35">
        <v>2021</v>
      </c>
      <c r="M579" s="35" t="s">
        <v>424</v>
      </c>
      <c r="N579" s="35" t="s">
        <v>187</v>
      </c>
      <c r="O579" s="35">
        <v>0</v>
      </c>
      <c r="P579" s="55">
        <v>0</v>
      </c>
      <c r="Q579" s="53">
        <v>63385000</v>
      </c>
      <c r="R579" s="75">
        <v>8498000</v>
      </c>
      <c r="S579" s="75">
        <v>2283000</v>
      </c>
      <c r="T579" s="75">
        <v>5216000</v>
      </c>
      <c r="U579" s="75">
        <v>13859000</v>
      </c>
      <c r="V579" s="75">
        <v>3951000</v>
      </c>
      <c r="W579" s="54">
        <v>5565000</v>
      </c>
      <c r="X579" s="53">
        <v>116764000</v>
      </c>
      <c r="Y579" s="75">
        <v>59615000</v>
      </c>
      <c r="Z579" s="75">
        <v>3548000</v>
      </c>
      <c r="AA579" s="75">
        <v>74999000</v>
      </c>
      <c r="AB579" s="75">
        <v>41678000</v>
      </c>
      <c r="AC579" s="75">
        <v>13636000</v>
      </c>
      <c r="AD579" s="75">
        <v>0</v>
      </c>
      <c r="AE579" s="75">
        <v>5344000</v>
      </c>
      <c r="AF579" s="75">
        <v>1295000</v>
      </c>
      <c r="AG579" s="75">
        <v>49260000</v>
      </c>
      <c r="AH579" s="75">
        <v>5359000</v>
      </c>
      <c r="AI579" s="54">
        <v>-7582000</v>
      </c>
      <c r="AJ579" s="47">
        <v>13.11</v>
      </c>
      <c r="AK579" s="35">
        <v>8.0500000000000007</v>
      </c>
      <c r="AL579" s="35">
        <v>4.4700000000000006</v>
      </c>
      <c r="AM579" s="35">
        <v>3.8299999999999996</v>
      </c>
      <c r="AN579" s="35">
        <v>0.15000000000000002</v>
      </c>
      <c r="AO579" s="55">
        <v>115</v>
      </c>
      <c r="AP579" s="47">
        <v>0.85000000000000009</v>
      </c>
      <c r="AQ579" s="35">
        <v>0.9</v>
      </c>
      <c r="AR579" s="35">
        <v>0.1</v>
      </c>
      <c r="AS579" s="35">
        <v>36.96</v>
      </c>
      <c r="AT579" s="55">
        <v>120510</v>
      </c>
    </row>
    <row r="580" spans="1:46" x14ac:dyDescent="0.2">
      <c r="A580" s="56" t="s">
        <v>985</v>
      </c>
      <c r="B580" s="56">
        <f t="shared" si="72"/>
        <v>579</v>
      </c>
      <c r="C580" s="45">
        <v>61</v>
      </c>
      <c r="D580" s="45">
        <f t="shared" si="71"/>
        <v>2023</v>
      </c>
      <c r="E580" s="45" t="s">
        <v>499</v>
      </c>
      <c r="F580" s="45" t="s">
        <v>389</v>
      </c>
      <c r="G580" s="45">
        <v>106100</v>
      </c>
      <c r="H580" s="45">
        <v>1986</v>
      </c>
      <c r="I580" s="45">
        <v>37</v>
      </c>
      <c r="J580" s="45" t="s">
        <v>390</v>
      </c>
      <c r="K580" s="45">
        <v>2016</v>
      </c>
      <c r="L580" s="45">
        <v>2021</v>
      </c>
      <c r="M580" s="45" t="s">
        <v>424</v>
      </c>
      <c r="N580" s="45" t="s">
        <v>187</v>
      </c>
      <c r="O580" s="45">
        <v>0</v>
      </c>
      <c r="P580" s="60">
        <v>0</v>
      </c>
      <c r="Q580" s="57">
        <v>65812000</v>
      </c>
      <c r="R580" s="58">
        <v>13891000</v>
      </c>
      <c r="S580" s="58">
        <v>3512000</v>
      </c>
      <c r="T580" s="58">
        <v>9614000</v>
      </c>
      <c r="U580" s="58">
        <v>19355000</v>
      </c>
      <c r="V580" s="58">
        <v>5872000</v>
      </c>
      <c r="W580" s="59">
        <v>7789000</v>
      </c>
      <c r="X580" s="57">
        <v>129608000</v>
      </c>
      <c r="Y580" s="58">
        <v>50932000</v>
      </c>
      <c r="Z580" s="58">
        <v>41105000</v>
      </c>
      <c r="AA580" s="58">
        <v>72237000</v>
      </c>
      <c r="AB580" s="58">
        <v>57371000</v>
      </c>
      <c r="AC580" s="58">
        <v>15835000</v>
      </c>
      <c r="AD580" s="58">
        <v>0</v>
      </c>
      <c r="AE580" s="58">
        <v>4361000</v>
      </c>
      <c r="AF580" s="58">
        <v>676000</v>
      </c>
      <c r="AG580" s="58">
        <v>51291000</v>
      </c>
      <c r="AH580" s="58">
        <v>25303000</v>
      </c>
      <c r="AI580" s="59">
        <v>6080000</v>
      </c>
      <c r="AJ580" s="56">
        <v>20.51</v>
      </c>
      <c r="AK580" s="45">
        <v>14.19</v>
      </c>
      <c r="AL580" s="45">
        <v>7.42</v>
      </c>
      <c r="AM580" s="45">
        <v>6.9</v>
      </c>
      <c r="AN580" s="45">
        <v>0.89</v>
      </c>
      <c r="AO580" s="60">
        <v>120</v>
      </c>
      <c r="AP580" s="56">
        <v>1.1200000000000001</v>
      </c>
      <c r="AQ580" s="45">
        <v>0.67000000000000015</v>
      </c>
      <c r="AR580" s="45">
        <v>0.33000000000000007</v>
      </c>
      <c r="AS580" s="45">
        <v>53.190000000000005</v>
      </c>
      <c r="AT580" s="60">
        <v>161290</v>
      </c>
    </row>
    <row r="581" spans="1:46" x14ac:dyDescent="0.2">
      <c r="A581" s="47" t="s">
        <v>986</v>
      </c>
      <c r="B581" s="47">
        <f t="shared" si="72"/>
        <v>580</v>
      </c>
      <c r="C581" s="35">
        <v>62</v>
      </c>
      <c r="D581" s="35">
        <v>2014</v>
      </c>
      <c r="E581" s="35" t="s">
        <v>553</v>
      </c>
      <c r="F581" s="35" t="s">
        <v>389</v>
      </c>
      <c r="G581" s="35">
        <v>245300</v>
      </c>
      <c r="H581" s="35">
        <v>1945</v>
      </c>
      <c r="I581" s="35">
        <v>69</v>
      </c>
      <c r="J581" s="35" t="s">
        <v>390</v>
      </c>
      <c r="K581" s="35">
        <v>2016</v>
      </c>
      <c r="L581" s="35">
        <v>2021</v>
      </c>
      <c r="M581" s="35" t="s">
        <v>424</v>
      </c>
      <c r="N581" s="35" t="s">
        <v>27</v>
      </c>
      <c r="O581" s="35">
        <v>0</v>
      </c>
      <c r="P581" s="55">
        <v>0</v>
      </c>
      <c r="Q581" s="53">
        <v>21250973</v>
      </c>
      <c r="R581" s="75">
        <v>3742202</v>
      </c>
      <c r="S581" s="75">
        <v>714784</v>
      </c>
      <c r="T581" s="75">
        <v>1872415</v>
      </c>
      <c r="U581" s="75">
        <v>8841521</v>
      </c>
      <c r="V581" s="75">
        <v>1417151</v>
      </c>
      <c r="W581" s="54">
        <v>2584571</v>
      </c>
      <c r="X581" s="53">
        <v>17780030</v>
      </c>
      <c r="Y581" s="75">
        <v>8953155</v>
      </c>
      <c r="Z581" s="75">
        <v>-4666535</v>
      </c>
      <c r="AA581" s="75">
        <v>4771633</v>
      </c>
      <c r="AB581" s="75">
        <v>12927608</v>
      </c>
      <c r="AC581" s="75">
        <v>4267915</v>
      </c>
      <c r="AD581" s="75">
        <v>671993</v>
      </c>
      <c r="AE581" s="75">
        <v>5168670</v>
      </c>
      <c r="AF581" s="75">
        <v>2300000</v>
      </c>
      <c r="AG581" s="75">
        <v>6088573</v>
      </c>
      <c r="AH581" s="75">
        <v>0</v>
      </c>
      <c r="AI581" s="54">
        <v>6839035</v>
      </c>
      <c r="AJ581" s="47">
        <v>17.57</v>
      </c>
      <c r="AK581" s="35">
        <v>8.7899999999999991</v>
      </c>
      <c r="AL581" s="35">
        <v>10.53</v>
      </c>
      <c r="AM581" s="35">
        <v>7.98</v>
      </c>
      <c r="AN581" s="35">
        <v>0.06</v>
      </c>
      <c r="AO581" s="55">
        <v>132</v>
      </c>
      <c r="AP581" s="47">
        <v>2.12</v>
      </c>
      <c r="AQ581" s="35">
        <v>1</v>
      </c>
      <c r="AR581" s="35">
        <v>0</v>
      </c>
      <c r="AS581" s="35">
        <v>11.4</v>
      </c>
      <c r="AT581" s="55">
        <v>66980</v>
      </c>
    </row>
    <row r="582" spans="1:46" x14ac:dyDescent="0.2">
      <c r="A582" s="47" t="s">
        <v>987</v>
      </c>
      <c r="B582" s="47">
        <f t="shared" si="72"/>
        <v>581</v>
      </c>
      <c r="C582" s="35">
        <v>62</v>
      </c>
      <c r="D582" s="35">
        <f>D581+1</f>
        <v>2015</v>
      </c>
      <c r="E582" s="35" t="s">
        <v>553</v>
      </c>
      <c r="F582" s="35" t="s">
        <v>389</v>
      </c>
      <c r="G582" s="35">
        <v>245300</v>
      </c>
      <c r="H582" s="35">
        <v>1945</v>
      </c>
      <c r="I582" s="35">
        <v>70</v>
      </c>
      <c r="J582" s="35" t="s">
        <v>390</v>
      </c>
      <c r="K582" s="35">
        <v>2016</v>
      </c>
      <c r="L582" s="35">
        <v>2021</v>
      </c>
      <c r="M582" s="35" t="s">
        <v>424</v>
      </c>
      <c r="N582" s="35" t="s">
        <v>27</v>
      </c>
      <c r="O582" s="35">
        <v>0</v>
      </c>
      <c r="P582" s="55">
        <v>0</v>
      </c>
      <c r="Q582" s="53">
        <v>19836404</v>
      </c>
      <c r="R582" s="75">
        <v>3401098</v>
      </c>
      <c r="S582" s="75">
        <v>915612</v>
      </c>
      <c r="T582" s="75">
        <v>1500498</v>
      </c>
      <c r="U582" s="75">
        <v>8612282</v>
      </c>
      <c r="V582" s="75">
        <v>1478175</v>
      </c>
      <c r="W582" s="54">
        <v>2816212</v>
      </c>
      <c r="X582" s="53">
        <v>17239280</v>
      </c>
      <c r="Y582" s="75">
        <v>9868768</v>
      </c>
      <c r="Z582" s="75">
        <v>-5726779</v>
      </c>
      <c r="AA582" s="75">
        <v>4764566</v>
      </c>
      <c r="AB582" s="75">
        <v>12417776</v>
      </c>
      <c r="AC582" s="75">
        <v>3572170</v>
      </c>
      <c r="AD582" s="75">
        <v>578835</v>
      </c>
      <c r="AE582" s="75">
        <v>5726779</v>
      </c>
      <c r="AF582" s="75">
        <v>2300000</v>
      </c>
      <c r="AG582" s="75">
        <v>4638650</v>
      </c>
      <c r="AH582" s="75">
        <v>0</v>
      </c>
      <c r="AI582" s="54">
        <v>7779126</v>
      </c>
      <c r="AJ582" s="47">
        <v>17.03</v>
      </c>
      <c r="AK582" s="35">
        <v>7.51</v>
      </c>
      <c r="AL582" s="35">
        <v>8.6999999999999993</v>
      </c>
      <c r="AM582" s="35">
        <v>9.2799999999999994</v>
      </c>
      <c r="AN582" s="35">
        <v>0</v>
      </c>
      <c r="AO582" s="55">
        <v>131</v>
      </c>
      <c r="AP582" s="47">
        <v>2.68</v>
      </c>
      <c r="AQ582" s="35">
        <v>1</v>
      </c>
      <c r="AR582" s="35">
        <v>0</v>
      </c>
      <c r="AS582" s="35">
        <v>11.93</v>
      </c>
      <c r="AT582" s="55">
        <v>65740</v>
      </c>
    </row>
    <row r="583" spans="1:46" x14ac:dyDescent="0.2">
      <c r="A583" s="47" t="s">
        <v>988</v>
      </c>
      <c r="B583" s="47">
        <f t="shared" si="72"/>
        <v>582</v>
      </c>
      <c r="C583" s="35">
        <v>62</v>
      </c>
      <c r="D583" s="35">
        <f t="shared" ref="D583:D590" si="73">D582+1</f>
        <v>2016</v>
      </c>
      <c r="E583" s="35" t="s">
        <v>553</v>
      </c>
      <c r="F583" s="35" t="s">
        <v>389</v>
      </c>
      <c r="G583" s="35">
        <v>245300</v>
      </c>
      <c r="H583" s="35">
        <v>1945</v>
      </c>
      <c r="I583" s="35">
        <v>71</v>
      </c>
      <c r="J583" s="35" t="s">
        <v>390</v>
      </c>
      <c r="K583" s="35">
        <v>2016</v>
      </c>
      <c r="L583" s="35">
        <v>2021</v>
      </c>
      <c r="M583" s="35" t="s">
        <v>424</v>
      </c>
      <c r="N583" s="35" t="s">
        <v>27</v>
      </c>
      <c r="O583" s="35">
        <v>0</v>
      </c>
      <c r="P583" s="55">
        <v>1</v>
      </c>
      <c r="Q583" s="53">
        <v>18810921</v>
      </c>
      <c r="R583" s="75">
        <v>3287121</v>
      </c>
      <c r="S583" s="75">
        <v>1182708</v>
      </c>
      <c r="T583" s="75">
        <v>1656068</v>
      </c>
      <c r="U583" s="75">
        <v>8724206</v>
      </c>
      <c r="V583" s="75">
        <v>1658712</v>
      </c>
      <c r="W583" s="54">
        <v>2813761</v>
      </c>
      <c r="X583" s="53">
        <v>17478176</v>
      </c>
      <c r="Y583" s="75">
        <v>10351734</v>
      </c>
      <c r="Z583" s="75">
        <v>-7204871</v>
      </c>
      <c r="AA583" s="75">
        <v>3821541</v>
      </c>
      <c r="AB583" s="75">
        <v>13630914</v>
      </c>
      <c r="AC583" s="75">
        <v>3594659</v>
      </c>
      <c r="AD583" s="75">
        <v>493</v>
      </c>
      <c r="AE583" s="75">
        <v>7204871</v>
      </c>
      <c r="AF583" s="75">
        <v>2543859</v>
      </c>
      <c r="AG583" s="75">
        <v>4194921</v>
      </c>
      <c r="AH583" s="75">
        <v>0</v>
      </c>
      <c r="AI583" s="54">
        <v>9435993</v>
      </c>
      <c r="AJ583" s="47">
        <v>17.419999999999998</v>
      </c>
      <c r="AK583" s="35">
        <v>8.77</v>
      </c>
      <c r="AL583" s="35">
        <v>9.48</v>
      </c>
      <c r="AM583" s="35">
        <v>11.43</v>
      </c>
      <c r="AN583" s="35">
        <v>0</v>
      </c>
      <c r="AO583" s="55">
        <v>128</v>
      </c>
      <c r="AP583" s="47">
        <v>3.25</v>
      </c>
      <c r="AQ583" s="35">
        <v>1</v>
      </c>
      <c r="AR583" s="35">
        <v>0</v>
      </c>
      <c r="AS583" s="35">
        <v>15.54</v>
      </c>
      <c r="AT583" s="55">
        <v>68160</v>
      </c>
    </row>
    <row r="584" spans="1:46" x14ac:dyDescent="0.2">
      <c r="A584" s="47" t="s">
        <v>989</v>
      </c>
      <c r="B584" s="47">
        <f t="shared" si="72"/>
        <v>583</v>
      </c>
      <c r="C584" s="35">
        <v>62</v>
      </c>
      <c r="D584" s="35">
        <f t="shared" si="73"/>
        <v>2017</v>
      </c>
      <c r="E584" s="35" t="s">
        <v>553</v>
      </c>
      <c r="F584" s="35" t="s">
        <v>389</v>
      </c>
      <c r="G584" s="35">
        <v>245300</v>
      </c>
      <c r="H584" s="35">
        <v>1945</v>
      </c>
      <c r="I584" s="35">
        <v>72</v>
      </c>
      <c r="J584" s="35" t="s">
        <v>390</v>
      </c>
      <c r="K584" s="35">
        <v>2016</v>
      </c>
      <c r="L584" s="35">
        <v>2021</v>
      </c>
      <c r="M584" s="35" t="s">
        <v>424</v>
      </c>
      <c r="N584" s="35" t="s">
        <v>27</v>
      </c>
      <c r="O584" s="35">
        <v>1</v>
      </c>
      <c r="P584" s="55">
        <v>1</v>
      </c>
      <c r="Q584" s="53">
        <v>19930142</v>
      </c>
      <c r="R584" s="75">
        <v>3097234</v>
      </c>
      <c r="S584" s="75">
        <v>471007</v>
      </c>
      <c r="T584" s="75">
        <v>1106684</v>
      </c>
      <c r="U584" s="75">
        <v>8587571</v>
      </c>
      <c r="V584" s="75">
        <v>925822</v>
      </c>
      <c r="W584" s="54">
        <v>2461557</v>
      </c>
      <c r="X584" s="53">
        <v>20911921</v>
      </c>
      <c r="Y584" s="75">
        <v>5193439</v>
      </c>
      <c r="Z584" s="75">
        <v>1900142</v>
      </c>
      <c r="AA584" s="75">
        <v>7972841</v>
      </c>
      <c r="AB584" s="75">
        <v>12883946</v>
      </c>
      <c r="AC584" s="75">
        <v>4360788</v>
      </c>
      <c r="AD584" s="75">
        <v>153993</v>
      </c>
      <c r="AE584" s="75">
        <v>4602073</v>
      </c>
      <c r="AF584" s="75">
        <v>2505657</v>
      </c>
      <c r="AG584" s="75">
        <v>7160619</v>
      </c>
      <c r="AH584" s="75">
        <v>5706190</v>
      </c>
      <c r="AI584" s="54">
        <v>5723327</v>
      </c>
      <c r="AJ584" s="47">
        <v>15.47</v>
      </c>
      <c r="AK584" s="35">
        <v>5.53</v>
      </c>
      <c r="AL584" s="35">
        <v>5.29</v>
      </c>
      <c r="AM584" s="35">
        <v>9.07</v>
      </c>
      <c r="AN584" s="35">
        <v>1.25</v>
      </c>
      <c r="AO584" s="55">
        <v>133</v>
      </c>
      <c r="AP584" s="47">
        <v>1.8</v>
      </c>
      <c r="AQ584" s="35">
        <v>0.56000000000000005</v>
      </c>
      <c r="AR584" s="35">
        <v>0.44</v>
      </c>
      <c r="AS584" s="35">
        <v>15.17</v>
      </c>
      <c r="AT584" s="55">
        <v>64570</v>
      </c>
    </row>
    <row r="585" spans="1:46" x14ac:dyDescent="0.2">
      <c r="A585" s="47" t="s">
        <v>990</v>
      </c>
      <c r="B585" s="47">
        <f t="shared" si="72"/>
        <v>584</v>
      </c>
      <c r="C585" s="35">
        <v>62</v>
      </c>
      <c r="D585" s="35">
        <f t="shared" si="73"/>
        <v>2018</v>
      </c>
      <c r="E585" s="35" t="s">
        <v>553</v>
      </c>
      <c r="F585" s="35" t="s">
        <v>389</v>
      </c>
      <c r="G585" s="35">
        <v>245300</v>
      </c>
      <c r="H585" s="35">
        <v>1945</v>
      </c>
      <c r="I585" s="35">
        <v>73</v>
      </c>
      <c r="J585" s="35" t="s">
        <v>390</v>
      </c>
      <c r="K585" s="35">
        <v>2016</v>
      </c>
      <c r="L585" s="35">
        <v>2021</v>
      </c>
      <c r="M585" s="35" t="s">
        <v>424</v>
      </c>
      <c r="N585" s="35" t="s">
        <v>27</v>
      </c>
      <c r="O585" s="35">
        <v>2</v>
      </c>
      <c r="P585" s="55">
        <v>1</v>
      </c>
      <c r="Q585" s="53">
        <v>24963054</v>
      </c>
      <c r="R585" s="75">
        <v>4616711</v>
      </c>
      <c r="S585" s="75">
        <v>1128850</v>
      </c>
      <c r="T585" s="75">
        <v>1896757</v>
      </c>
      <c r="U585" s="75">
        <v>11870294</v>
      </c>
      <c r="V585" s="75">
        <v>1670477</v>
      </c>
      <c r="W585" s="54">
        <v>3848804</v>
      </c>
      <c r="X585" s="53">
        <v>26254185</v>
      </c>
      <c r="Y585" s="75">
        <v>6322288</v>
      </c>
      <c r="Z585" s="75">
        <v>6300685</v>
      </c>
      <c r="AA585" s="75">
        <v>11259831</v>
      </c>
      <c r="AB585" s="75">
        <v>14910701</v>
      </c>
      <c r="AC585" s="75">
        <v>5279797</v>
      </c>
      <c r="AD585" s="75">
        <v>74906</v>
      </c>
      <c r="AE585" s="75">
        <v>3452364</v>
      </c>
      <c r="AF585" s="75">
        <v>1257560</v>
      </c>
      <c r="AG585" s="75">
        <v>10139048</v>
      </c>
      <c r="AH585" s="75">
        <v>7688284</v>
      </c>
      <c r="AI585" s="54">
        <v>4771653</v>
      </c>
      <c r="AJ585" s="47">
        <v>17.47</v>
      </c>
      <c r="AK585" s="35">
        <v>7.18</v>
      </c>
      <c r="AL585" s="35">
        <v>7.22</v>
      </c>
      <c r="AM585" s="35">
        <v>17.86</v>
      </c>
      <c r="AN585" s="35">
        <v>1.54</v>
      </c>
      <c r="AO585" s="55">
        <v>165</v>
      </c>
      <c r="AP585" s="47">
        <v>1.47</v>
      </c>
      <c r="AQ585" s="35">
        <v>0.57000000000000006</v>
      </c>
      <c r="AR585" s="35">
        <v>0.43000000000000005</v>
      </c>
      <c r="AS585" s="35">
        <v>17.77</v>
      </c>
      <c r="AT585" s="55">
        <v>71940</v>
      </c>
    </row>
    <row r="586" spans="1:46" x14ac:dyDescent="0.2">
      <c r="A586" s="47" t="s">
        <v>991</v>
      </c>
      <c r="B586" s="47">
        <f t="shared" si="72"/>
        <v>585</v>
      </c>
      <c r="C586" s="35">
        <v>62</v>
      </c>
      <c r="D586" s="35">
        <f t="shared" si="73"/>
        <v>2019</v>
      </c>
      <c r="E586" s="35" t="s">
        <v>553</v>
      </c>
      <c r="F586" s="35" t="s">
        <v>389</v>
      </c>
      <c r="G586" s="35">
        <v>245300</v>
      </c>
      <c r="H586" s="35">
        <v>1945</v>
      </c>
      <c r="I586" s="35">
        <v>74</v>
      </c>
      <c r="J586" s="35" t="s">
        <v>390</v>
      </c>
      <c r="K586" s="35">
        <v>2016</v>
      </c>
      <c r="L586" s="35">
        <v>2021</v>
      </c>
      <c r="M586" s="35" t="s">
        <v>424</v>
      </c>
      <c r="N586" s="35" t="s">
        <v>27</v>
      </c>
      <c r="O586" s="35">
        <v>3</v>
      </c>
      <c r="P586" s="55">
        <v>1</v>
      </c>
      <c r="Q586" s="53">
        <v>23968719</v>
      </c>
      <c r="R586" s="75">
        <v>3525833</v>
      </c>
      <c r="S586" s="75">
        <v>386735</v>
      </c>
      <c r="T586" s="75">
        <v>723696</v>
      </c>
      <c r="U586" s="75">
        <v>10861848</v>
      </c>
      <c r="V586" s="75">
        <v>461282</v>
      </c>
      <c r="W586" s="54">
        <v>3188872</v>
      </c>
      <c r="X586" s="53">
        <v>22151520</v>
      </c>
      <c r="Y586" s="75">
        <v>6709025</v>
      </c>
      <c r="Z586" s="75">
        <v>6403029</v>
      </c>
      <c r="AA586" s="75">
        <v>9860277</v>
      </c>
      <c r="AB586" s="75">
        <v>12072945</v>
      </c>
      <c r="AC586" s="75">
        <v>4184866</v>
      </c>
      <c r="AD586" s="75">
        <v>76445</v>
      </c>
      <c r="AE586" s="75">
        <v>1542220</v>
      </c>
      <c r="AF586" s="75">
        <v>209435</v>
      </c>
      <c r="AG586" s="75">
        <v>8534533</v>
      </c>
      <c r="AH586" s="75">
        <v>5837359</v>
      </c>
      <c r="AI586" s="54">
        <v>3538412</v>
      </c>
      <c r="AJ586" s="47">
        <v>14.19</v>
      </c>
      <c r="AK586" s="35">
        <v>2.9099999999999997</v>
      </c>
      <c r="AL586" s="35">
        <v>3.27</v>
      </c>
      <c r="AM586" s="35">
        <v>5.76</v>
      </c>
      <c r="AN586" s="35">
        <v>1.1800000000000002</v>
      </c>
      <c r="AO586" s="55">
        <v>154</v>
      </c>
      <c r="AP586" s="47">
        <v>1.41</v>
      </c>
      <c r="AQ586" s="35">
        <v>0.59</v>
      </c>
      <c r="AR586" s="35">
        <v>0.41000000000000003</v>
      </c>
      <c r="AS586" s="35">
        <v>18.310000000000002</v>
      </c>
      <c r="AT586" s="55">
        <v>70530</v>
      </c>
    </row>
    <row r="587" spans="1:46" x14ac:dyDescent="0.2">
      <c r="A587" s="47" t="s">
        <v>992</v>
      </c>
      <c r="B587" s="47">
        <f t="shared" si="72"/>
        <v>586</v>
      </c>
      <c r="C587" s="35">
        <v>62</v>
      </c>
      <c r="D587" s="35">
        <f t="shared" si="73"/>
        <v>2020</v>
      </c>
      <c r="E587" s="35" t="s">
        <v>553</v>
      </c>
      <c r="F587" s="35" t="s">
        <v>389</v>
      </c>
      <c r="G587" s="35">
        <v>245300</v>
      </c>
      <c r="H587" s="35">
        <v>1945</v>
      </c>
      <c r="I587" s="35">
        <v>75</v>
      </c>
      <c r="J587" s="35" t="s">
        <v>390</v>
      </c>
      <c r="K587" s="35">
        <v>2016</v>
      </c>
      <c r="L587" s="35">
        <v>2021</v>
      </c>
      <c r="M587" s="35" t="s">
        <v>424</v>
      </c>
      <c r="N587" s="35" t="s">
        <v>27</v>
      </c>
      <c r="O587" s="35">
        <v>4</v>
      </c>
      <c r="P587" s="55">
        <v>1</v>
      </c>
      <c r="Q587" s="53">
        <v>20530513</v>
      </c>
      <c r="R587" s="75">
        <v>2032482</v>
      </c>
      <c r="S587" s="75">
        <v>283277</v>
      </c>
      <c r="T587" s="75">
        <v>554046</v>
      </c>
      <c r="U587" s="75">
        <v>8736919</v>
      </c>
      <c r="V587" s="75">
        <v>232050</v>
      </c>
      <c r="W587" s="54">
        <v>1761713</v>
      </c>
      <c r="X587" s="53">
        <v>27686329</v>
      </c>
      <c r="Y587" s="75">
        <v>8740848</v>
      </c>
      <c r="Z587" s="75">
        <v>5427722</v>
      </c>
      <c r="AA587" s="75">
        <v>11699519</v>
      </c>
      <c r="AB587" s="75">
        <v>15808415</v>
      </c>
      <c r="AC587" s="75">
        <v>4918365</v>
      </c>
      <c r="AD587" s="75">
        <v>17627</v>
      </c>
      <c r="AE587" s="75">
        <v>5405343</v>
      </c>
      <c r="AF587" s="75">
        <v>1013408</v>
      </c>
      <c r="AG587" s="75">
        <v>8287513</v>
      </c>
      <c r="AH587" s="75">
        <v>8769462</v>
      </c>
      <c r="AI587" s="54">
        <v>7520902</v>
      </c>
      <c r="AJ587" s="47">
        <v>9.7199999999999989</v>
      </c>
      <c r="AK587" s="35">
        <v>2.65</v>
      </c>
      <c r="AL587" s="35">
        <v>2</v>
      </c>
      <c r="AM587" s="35">
        <v>3.24</v>
      </c>
      <c r="AN587" s="35">
        <v>1.24</v>
      </c>
      <c r="AO587" s="55">
        <v>145</v>
      </c>
      <c r="AP587" s="47">
        <v>1.91</v>
      </c>
      <c r="AQ587" s="35">
        <v>0.49</v>
      </c>
      <c r="AR587" s="35">
        <v>0.51</v>
      </c>
      <c r="AS587" s="35">
        <v>21.54</v>
      </c>
      <c r="AT587" s="55">
        <v>60250</v>
      </c>
    </row>
    <row r="588" spans="1:46" x14ac:dyDescent="0.2">
      <c r="A588" s="47" t="s">
        <v>993</v>
      </c>
      <c r="B588" s="47">
        <f t="shared" si="72"/>
        <v>587</v>
      </c>
      <c r="C588" s="35">
        <v>62</v>
      </c>
      <c r="D588" s="35">
        <f t="shared" si="73"/>
        <v>2021</v>
      </c>
      <c r="E588" s="35" t="s">
        <v>553</v>
      </c>
      <c r="F588" s="35" t="s">
        <v>389</v>
      </c>
      <c r="G588" s="35">
        <v>245300</v>
      </c>
      <c r="H588" s="35">
        <v>1945</v>
      </c>
      <c r="I588" s="35">
        <v>76</v>
      </c>
      <c r="J588" s="35" t="s">
        <v>390</v>
      </c>
      <c r="K588" s="35">
        <v>2016</v>
      </c>
      <c r="L588" s="35">
        <v>2021</v>
      </c>
      <c r="M588" s="35" t="s">
        <v>424</v>
      </c>
      <c r="N588" s="35" t="s">
        <v>27</v>
      </c>
      <c r="O588" s="35">
        <v>5</v>
      </c>
      <c r="P588" s="55">
        <v>1</v>
      </c>
      <c r="Q588" s="53">
        <v>24501611</v>
      </c>
      <c r="R588" s="75">
        <v>2871969</v>
      </c>
      <c r="S588" s="75">
        <v>1642713</v>
      </c>
      <c r="T588" s="75">
        <v>2327196</v>
      </c>
      <c r="U588" s="75">
        <v>10565846</v>
      </c>
      <c r="V588" s="75">
        <v>2064962</v>
      </c>
      <c r="W588" s="54">
        <v>2187486</v>
      </c>
      <c r="X588" s="53">
        <v>35117962</v>
      </c>
      <c r="Y588" s="75">
        <v>12061683</v>
      </c>
      <c r="Z588" s="75">
        <v>4183292</v>
      </c>
      <c r="AA588" s="75">
        <v>14917264</v>
      </c>
      <c r="AB588" s="75">
        <v>20007944</v>
      </c>
      <c r="AC588" s="75">
        <v>3371047</v>
      </c>
      <c r="AD588" s="75">
        <v>46796</v>
      </c>
      <c r="AE588" s="75">
        <v>8050807</v>
      </c>
      <c r="AF588" s="75">
        <v>742409</v>
      </c>
      <c r="AG588" s="75">
        <v>9946514</v>
      </c>
      <c r="AH588" s="75">
        <v>11145375</v>
      </c>
      <c r="AI588" s="54">
        <v>10061430</v>
      </c>
      <c r="AJ588" s="47">
        <v>11.31</v>
      </c>
      <c r="AK588" s="35">
        <v>9.16</v>
      </c>
      <c r="AL588" s="35">
        <v>6.63</v>
      </c>
      <c r="AM588" s="35">
        <v>13.62</v>
      </c>
      <c r="AN588" s="35">
        <v>1.01</v>
      </c>
      <c r="AO588" s="55">
        <v>141</v>
      </c>
      <c r="AP588" s="47">
        <v>2.0099999999999998</v>
      </c>
      <c r="AQ588" s="35">
        <v>0.47000000000000003</v>
      </c>
      <c r="AR588" s="35">
        <v>0.53</v>
      </c>
      <c r="AS588" s="35">
        <v>12.31</v>
      </c>
      <c r="AT588" s="55">
        <v>74940</v>
      </c>
    </row>
    <row r="589" spans="1:46" x14ac:dyDescent="0.2">
      <c r="A589" s="47" t="s">
        <v>994</v>
      </c>
      <c r="B589" s="47">
        <f t="shared" si="72"/>
        <v>588</v>
      </c>
      <c r="C589" s="35">
        <v>62</v>
      </c>
      <c r="D589" s="35">
        <f t="shared" si="73"/>
        <v>2022</v>
      </c>
      <c r="E589" s="35" t="s">
        <v>553</v>
      </c>
      <c r="F589" s="35" t="s">
        <v>389</v>
      </c>
      <c r="G589" s="35">
        <v>245300</v>
      </c>
      <c r="H589" s="35">
        <v>1945</v>
      </c>
      <c r="I589" s="35">
        <v>77</v>
      </c>
      <c r="J589" s="35" t="s">
        <v>390</v>
      </c>
      <c r="K589" s="35">
        <v>2016</v>
      </c>
      <c r="L589" s="35">
        <v>2021</v>
      </c>
      <c r="M589" s="35" t="s">
        <v>424</v>
      </c>
      <c r="N589" s="35" t="s">
        <v>27</v>
      </c>
      <c r="O589" s="35">
        <v>0</v>
      </c>
      <c r="P589" s="55">
        <v>0</v>
      </c>
      <c r="Q589" s="53">
        <v>28413264</v>
      </c>
      <c r="R589" s="75">
        <v>2794274</v>
      </c>
      <c r="S589" s="75">
        <v>2251673</v>
      </c>
      <c r="T589" s="75">
        <v>2120479</v>
      </c>
      <c r="U589" s="75">
        <v>11389588</v>
      </c>
      <c r="V589" s="75">
        <v>1607826</v>
      </c>
      <c r="W589" s="54">
        <v>2925468</v>
      </c>
      <c r="X589" s="53">
        <v>39067206</v>
      </c>
      <c r="Y589" s="75">
        <v>10018831</v>
      </c>
      <c r="Z589" s="75">
        <v>12616735</v>
      </c>
      <c r="AA589" s="75">
        <v>18934698</v>
      </c>
      <c r="AB589" s="75">
        <v>19552083</v>
      </c>
      <c r="AC589" s="75">
        <v>8100387</v>
      </c>
      <c r="AD589" s="75">
        <v>406218</v>
      </c>
      <c r="AE589" s="75">
        <v>3086097</v>
      </c>
      <c r="AF589" s="75">
        <v>802800</v>
      </c>
      <c r="AG589" s="75">
        <v>13404624</v>
      </c>
      <c r="AH589" s="75">
        <v>12864240</v>
      </c>
      <c r="AI589" s="54">
        <v>6147459</v>
      </c>
      <c r="AJ589" s="47">
        <v>8.56</v>
      </c>
      <c r="AK589" s="35">
        <v>6.5</v>
      </c>
      <c r="AL589" s="35">
        <v>5.4300000000000006</v>
      </c>
      <c r="AM589" s="35">
        <v>22.47</v>
      </c>
      <c r="AN589" s="35">
        <v>1.57</v>
      </c>
      <c r="AO589" s="55">
        <v>165</v>
      </c>
      <c r="AP589" s="47">
        <v>1.46</v>
      </c>
      <c r="AQ589" s="35">
        <v>0.51</v>
      </c>
      <c r="AR589" s="35">
        <v>0.49</v>
      </c>
      <c r="AS589" s="35">
        <v>7.1099999999999994</v>
      </c>
      <c r="AT589" s="55">
        <v>69030</v>
      </c>
    </row>
    <row r="590" spans="1:46" x14ac:dyDescent="0.2">
      <c r="A590" s="56" t="s">
        <v>995</v>
      </c>
      <c r="B590" s="56">
        <f t="shared" si="72"/>
        <v>589</v>
      </c>
      <c r="C590" s="45">
        <v>62</v>
      </c>
      <c r="D590" s="45">
        <f t="shared" si="73"/>
        <v>2023</v>
      </c>
      <c r="E590" s="45" t="s">
        <v>553</v>
      </c>
      <c r="F590" s="45" t="s">
        <v>389</v>
      </c>
      <c r="G590" s="45">
        <v>245300</v>
      </c>
      <c r="H590" s="45">
        <v>1945</v>
      </c>
      <c r="I590" s="45">
        <v>78</v>
      </c>
      <c r="J590" s="45" t="s">
        <v>390</v>
      </c>
      <c r="K590" s="45">
        <v>2016</v>
      </c>
      <c r="L590" s="45">
        <v>2021</v>
      </c>
      <c r="M590" s="45" t="s">
        <v>424</v>
      </c>
      <c r="N590" s="45" t="s">
        <v>27</v>
      </c>
      <c r="O590" s="45">
        <v>0</v>
      </c>
      <c r="P590" s="60">
        <v>0</v>
      </c>
      <c r="Q590" s="57">
        <v>29413188</v>
      </c>
      <c r="R590" s="58">
        <v>3489691</v>
      </c>
      <c r="S590" s="58">
        <v>1221214</v>
      </c>
      <c r="T590" s="58">
        <v>2473663</v>
      </c>
      <c r="U590" s="58">
        <v>12695446</v>
      </c>
      <c r="V590" s="58">
        <v>1219836</v>
      </c>
      <c r="W590" s="59">
        <v>2237242</v>
      </c>
      <c r="X590" s="57">
        <v>42931722</v>
      </c>
      <c r="Y590" s="58">
        <v>10422559</v>
      </c>
      <c r="Z590" s="58">
        <v>15277898</v>
      </c>
      <c r="AA590" s="58">
        <v>22474278</v>
      </c>
      <c r="AB590" s="58">
        <v>19821935</v>
      </c>
      <c r="AC590" s="58">
        <v>7651938</v>
      </c>
      <c r="AD590" s="58">
        <v>310309</v>
      </c>
      <c r="AE590" s="58">
        <v>4212153</v>
      </c>
      <c r="AF590" s="58">
        <v>547861</v>
      </c>
      <c r="AG590" s="58">
        <v>17424776</v>
      </c>
      <c r="AH590" s="58">
        <v>12333427</v>
      </c>
      <c r="AI590" s="59">
        <v>2397159</v>
      </c>
      <c r="AJ590" s="56">
        <v>10.98</v>
      </c>
      <c r="AK590" s="45">
        <v>7.78</v>
      </c>
      <c r="AL590" s="45">
        <v>5.76</v>
      </c>
      <c r="AM590" s="45">
        <v>11.719999999999999</v>
      </c>
      <c r="AN590" s="45">
        <v>1.87</v>
      </c>
      <c r="AO590" s="60">
        <v>156</v>
      </c>
      <c r="AP590" s="56">
        <v>1.1400000000000001</v>
      </c>
      <c r="AQ590" s="45">
        <v>0.59</v>
      </c>
      <c r="AR590" s="45">
        <v>0.41000000000000003</v>
      </c>
      <c r="AS590" s="45">
        <v>10.729999999999999</v>
      </c>
      <c r="AT590" s="60">
        <v>81380</v>
      </c>
    </row>
    <row r="591" spans="1:46" x14ac:dyDescent="0.2">
      <c r="A591" s="47" t="s">
        <v>996</v>
      </c>
      <c r="B591" s="47">
        <f t="shared" si="72"/>
        <v>590</v>
      </c>
      <c r="C591" s="35">
        <v>63</v>
      </c>
      <c r="D591" s="35">
        <v>2014</v>
      </c>
      <c r="E591" s="35" t="s">
        <v>997</v>
      </c>
      <c r="F591" s="35" t="s">
        <v>389</v>
      </c>
      <c r="G591" s="35">
        <v>139500</v>
      </c>
      <c r="H591" s="35">
        <v>1988</v>
      </c>
      <c r="I591" s="35">
        <v>26</v>
      </c>
      <c r="J591" s="35" t="s">
        <v>390</v>
      </c>
      <c r="K591" s="35">
        <v>2016</v>
      </c>
      <c r="L591" s="35">
        <v>2021</v>
      </c>
      <c r="M591" s="35" t="s">
        <v>187</v>
      </c>
      <c r="N591" s="35" t="s">
        <v>27</v>
      </c>
      <c r="O591" s="35">
        <v>0</v>
      </c>
      <c r="P591" s="55">
        <v>0</v>
      </c>
      <c r="Q591" s="53">
        <v>35102428</v>
      </c>
      <c r="R591" s="75">
        <v>6034514</v>
      </c>
      <c r="S591" s="75">
        <v>1708966</v>
      </c>
      <c r="T591" s="75">
        <v>3347855</v>
      </c>
      <c r="U591" s="75">
        <v>9277869</v>
      </c>
      <c r="V591" s="75">
        <v>2965654</v>
      </c>
      <c r="W591" s="54">
        <v>4395625</v>
      </c>
      <c r="X591" s="53">
        <v>34497089</v>
      </c>
      <c r="Y591" s="75">
        <v>16177216</v>
      </c>
      <c r="Z591" s="75">
        <v>-2646698</v>
      </c>
      <c r="AA591" s="75">
        <v>13312474</v>
      </c>
      <c r="AB591" s="75">
        <v>21107325</v>
      </c>
      <c r="AC591" s="75">
        <v>9127586</v>
      </c>
      <c r="AD591" s="75">
        <v>11625</v>
      </c>
      <c r="AE591" s="75">
        <v>8667717</v>
      </c>
      <c r="AF591" s="75">
        <v>29059</v>
      </c>
      <c r="AG591" s="75">
        <v>13062364</v>
      </c>
      <c r="AH591" s="75">
        <v>2424141</v>
      </c>
      <c r="AI591" s="54">
        <v>8044961</v>
      </c>
      <c r="AJ591" s="47">
        <v>16.979999999999997</v>
      </c>
      <c r="AK591" s="35">
        <v>9.42</v>
      </c>
      <c r="AL591" s="35">
        <v>9.6999999999999993</v>
      </c>
      <c r="AM591" s="35">
        <v>10.56</v>
      </c>
      <c r="AN591" s="35">
        <v>0.37000000000000005</v>
      </c>
      <c r="AO591" s="55">
        <v>66</v>
      </c>
      <c r="AP591" s="47">
        <v>1.62</v>
      </c>
      <c r="AQ591" s="35">
        <v>0.84000000000000008</v>
      </c>
      <c r="AR591" s="35">
        <v>0.16</v>
      </c>
      <c r="AS591" s="35">
        <v>14.83</v>
      </c>
      <c r="AT591" s="55">
        <v>140570</v>
      </c>
    </row>
    <row r="592" spans="1:46" x14ac:dyDescent="0.2">
      <c r="A592" s="47" t="s">
        <v>998</v>
      </c>
      <c r="B592" s="47">
        <f t="shared" si="72"/>
        <v>591</v>
      </c>
      <c r="C592" s="35">
        <v>63</v>
      </c>
      <c r="D592" s="35">
        <f>D591+1</f>
        <v>2015</v>
      </c>
      <c r="E592" s="35" t="s">
        <v>997</v>
      </c>
      <c r="F592" s="35" t="s">
        <v>389</v>
      </c>
      <c r="G592" s="35">
        <v>139500</v>
      </c>
      <c r="H592" s="35">
        <v>1988</v>
      </c>
      <c r="I592" s="35">
        <v>27</v>
      </c>
      <c r="J592" s="35" t="s">
        <v>390</v>
      </c>
      <c r="K592" s="35">
        <v>2016</v>
      </c>
      <c r="L592" s="35">
        <v>2021</v>
      </c>
      <c r="M592" s="35" t="s">
        <v>187</v>
      </c>
      <c r="N592" s="35" t="s">
        <v>27</v>
      </c>
      <c r="O592" s="35">
        <v>0</v>
      </c>
      <c r="P592" s="55">
        <v>0</v>
      </c>
      <c r="Q592" s="53">
        <v>38345354</v>
      </c>
      <c r="R592" s="75">
        <v>6637445</v>
      </c>
      <c r="S592" s="75">
        <v>3450155</v>
      </c>
      <c r="T592" s="75">
        <v>5197855</v>
      </c>
      <c r="U592" s="75">
        <v>10300032</v>
      </c>
      <c r="V592" s="75">
        <v>4986935</v>
      </c>
      <c r="W592" s="54">
        <v>4889745</v>
      </c>
      <c r="X592" s="53">
        <v>33207437</v>
      </c>
      <c r="Y592" s="75">
        <v>17327371</v>
      </c>
      <c r="Z592" s="75">
        <v>-1487612</v>
      </c>
      <c r="AA592" s="75">
        <v>12296305</v>
      </c>
      <c r="AB592" s="75">
        <v>20858213</v>
      </c>
      <c r="AC592" s="75">
        <v>9419692</v>
      </c>
      <c r="AD592" s="75">
        <v>11625</v>
      </c>
      <c r="AE592" s="75">
        <v>7913590</v>
      </c>
      <c r="AF592" s="75">
        <v>170134</v>
      </c>
      <c r="AG592" s="75">
        <v>11087517</v>
      </c>
      <c r="AH592" s="75">
        <v>1936136</v>
      </c>
      <c r="AI592" s="54">
        <v>9770696</v>
      </c>
      <c r="AJ592" s="47">
        <v>17.190000000000001</v>
      </c>
      <c r="AK592" s="35">
        <v>13.46</v>
      </c>
      <c r="AL592" s="35">
        <v>15.65</v>
      </c>
      <c r="AM592" s="35">
        <v>19.91</v>
      </c>
      <c r="AN592" s="35">
        <v>0.37000000000000005</v>
      </c>
      <c r="AO592" s="55">
        <v>64</v>
      </c>
      <c r="AP592" s="47">
        <v>1.8800000000000001</v>
      </c>
      <c r="AQ592" s="35">
        <v>0.85000000000000009</v>
      </c>
      <c r="AR592" s="35">
        <v>0.15000000000000002</v>
      </c>
      <c r="AS592" s="35">
        <v>20.16</v>
      </c>
      <c r="AT592" s="55">
        <v>160940</v>
      </c>
    </row>
    <row r="593" spans="1:46" x14ac:dyDescent="0.2">
      <c r="A593" s="47" t="s">
        <v>999</v>
      </c>
      <c r="B593" s="47">
        <f t="shared" si="72"/>
        <v>592</v>
      </c>
      <c r="C593" s="35">
        <v>63</v>
      </c>
      <c r="D593" s="35">
        <f t="shared" ref="D593:D600" si="74">D592+1</f>
        <v>2016</v>
      </c>
      <c r="E593" s="35" t="s">
        <v>997</v>
      </c>
      <c r="F593" s="35" t="s">
        <v>389</v>
      </c>
      <c r="G593" s="35">
        <v>139500</v>
      </c>
      <c r="H593" s="35">
        <v>1988</v>
      </c>
      <c r="I593" s="35">
        <v>28</v>
      </c>
      <c r="J593" s="35" t="s">
        <v>390</v>
      </c>
      <c r="K593" s="35">
        <v>2016</v>
      </c>
      <c r="L593" s="35">
        <v>2021</v>
      </c>
      <c r="M593" s="35" t="s">
        <v>187</v>
      </c>
      <c r="N593" s="35" t="s">
        <v>27</v>
      </c>
      <c r="O593" s="35">
        <v>0</v>
      </c>
      <c r="P593" s="55">
        <v>1</v>
      </c>
      <c r="Q593" s="53">
        <v>35880043</v>
      </c>
      <c r="R593" s="75">
        <v>5627488</v>
      </c>
      <c r="S593" s="75">
        <v>3182481</v>
      </c>
      <c r="T593" s="75">
        <v>4670615</v>
      </c>
      <c r="U593" s="75">
        <v>9633364</v>
      </c>
      <c r="V593" s="75">
        <v>4543982</v>
      </c>
      <c r="W593" s="54">
        <v>4139354</v>
      </c>
      <c r="X593" s="53">
        <v>32085150</v>
      </c>
      <c r="Y593" s="75">
        <v>20298563</v>
      </c>
      <c r="Z593" s="75">
        <v>-6690006</v>
      </c>
      <c r="AA593" s="75">
        <v>11256792</v>
      </c>
      <c r="AB593" s="75">
        <v>20758495</v>
      </c>
      <c r="AC593" s="75">
        <v>9680187</v>
      </c>
      <c r="AD593" s="75">
        <v>11625</v>
      </c>
      <c r="AE593" s="75">
        <v>7495248</v>
      </c>
      <c r="AF593" s="75">
        <v>56566</v>
      </c>
      <c r="AG593" s="75">
        <v>9082051</v>
      </c>
      <c r="AH593" s="75">
        <v>100797</v>
      </c>
      <c r="AI593" s="54">
        <v>11676444</v>
      </c>
      <c r="AJ593" s="47">
        <v>15.59</v>
      </c>
      <c r="AK593" s="35">
        <v>12.94</v>
      </c>
      <c r="AL593" s="35">
        <v>14.56</v>
      </c>
      <c r="AM593" s="35">
        <v>15.68</v>
      </c>
      <c r="AN593" s="35">
        <v>0.04</v>
      </c>
      <c r="AO593" s="55">
        <v>64</v>
      </c>
      <c r="AP593" s="47">
        <v>2.29</v>
      </c>
      <c r="AQ593" s="35">
        <v>0.99</v>
      </c>
      <c r="AR593" s="35">
        <v>0.01</v>
      </c>
      <c r="AS593" s="35">
        <v>16.439999999999998</v>
      </c>
      <c r="AT593" s="55">
        <v>150520</v>
      </c>
    </row>
    <row r="594" spans="1:46" x14ac:dyDescent="0.2">
      <c r="A594" s="47" t="s">
        <v>1000</v>
      </c>
      <c r="B594" s="47">
        <f t="shared" si="72"/>
        <v>593</v>
      </c>
      <c r="C594" s="35">
        <v>63</v>
      </c>
      <c r="D594" s="35">
        <f t="shared" si="74"/>
        <v>2017</v>
      </c>
      <c r="E594" s="35" t="s">
        <v>997</v>
      </c>
      <c r="F594" s="35" t="s">
        <v>389</v>
      </c>
      <c r="G594" s="35">
        <v>139500</v>
      </c>
      <c r="H594" s="35">
        <v>1988</v>
      </c>
      <c r="I594" s="35">
        <v>29</v>
      </c>
      <c r="J594" s="35" t="s">
        <v>390</v>
      </c>
      <c r="K594" s="35">
        <v>2016</v>
      </c>
      <c r="L594" s="35">
        <v>2021</v>
      </c>
      <c r="M594" s="35" t="s">
        <v>187</v>
      </c>
      <c r="N594" s="35" t="s">
        <v>27</v>
      </c>
      <c r="O594" s="35">
        <v>1</v>
      </c>
      <c r="P594" s="55">
        <v>1</v>
      </c>
      <c r="Q594" s="53">
        <v>37629728</v>
      </c>
      <c r="R594" s="75">
        <v>5338859</v>
      </c>
      <c r="S594" s="75">
        <v>868493</v>
      </c>
      <c r="T594" s="75">
        <v>2646598</v>
      </c>
      <c r="U594" s="75">
        <v>8972479</v>
      </c>
      <c r="V594" s="75">
        <v>1706514</v>
      </c>
      <c r="W594" s="54">
        <v>3560754</v>
      </c>
      <c r="X594" s="53">
        <v>45202534</v>
      </c>
      <c r="Y594" s="75">
        <v>13969980</v>
      </c>
      <c r="Z594" s="75">
        <v>15955300</v>
      </c>
      <c r="AA594" s="75">
        <v>27721696</v>
      </c>
      <c r="AB594" s="75">
        <v>17424042</v>
      </c>
      <c r="AC594" s="75">
        <v>9809869</v>
      </c>
      <c r="AD594" s="75">
        <v>11626</v>
      </c>
      <c r="AE594" s="75">
        <v>4294021</v>
      </c>
      <c r="AF594" s="75">
        <v>82259</v>
      </c>
      <c r="AG594" s="75">
        <v>10553725</v>
      </c>
      <c r="AH594" s="75">
        <v>18203932</v>
      </c>
      <c r="AI594" s="54">
        <v>6870317</v>
      </c>
      <c r="AJ594" s="47">
        <v>14.11</v>
      </c>
      <c r="AK594" s="35">
        <v>7</v>
      </c>
      <c r="AL594" s="35">
        <v>5.85</v>
      </c>
      <c r="AM594" s="35">
        <v>6.22</v>
      </c>
      <c r="AN594" s="35">
        <v>1.45</v>
      </c>
      <c r="AO594" s="55">
        <v>64</v>
      </c>
      <c r="AP594" s="47">
        <v>1.6500000000000001</v>
      </c>
      <c r="AQ594" s="35">
        <v>0.37000000000000005</v>
      </c>
      <c r="AR594" s="35">
        <v>0.63000000000000012</v>
      </c>
      <c r="AS594" s="35">
        <v>13.47</v>
      </c>
      <c r="AT594" s="55">
        <v>140190</v>
      </c>
    </row>
    <row r="595" spans="1:46" x14ac:dyDescent="0.2">
      <c r="A595" s="47" t="s">
        <v>1001</v>
      </c>
      <c r="B595" s="47">
        <f t="shared" si="72"/>
        <v>594</v>
      </c>
      <c r="C595" s="35">
        <v>63</v>
      </c>
      <c r="D595" s="35">
        <f t="shared" si="74"/>
        <v>2018</v>
      </c>
      <c r="E595" s="35" t="s">
        <v>997</v>
      </c>
      <c r="F595" s="35" t="s">
        <v>389</v>
      </c>
      <c r="G595" s="35">
        <v>139500</v>
      </c>
      <c r="H595" s="35">
        <v>1988</v>
      </c>
      <c r="I595" s="35">
        <v>30</v>
      </c>
      <c r="J595" s="35" t="s">
        <v>390</v>
      </c>
      <c r="K595" s="35">
        <v>2016</v>
      </c>
      <c r="L595" s="35">
        <v>2021</v>
      </c>
      <c r="M595" s="35" t="s">
        <v>187</v>
      </c>
      <c r="N595" s="35" t="s">
        <v>27</v>
      </c>
      <c r="O595" s="35">
        <v>2</v>
      </c>
      <c r="P595" s="55">
        <v>1</v>
      </c>
      <c r="Q595" s="53">
        <v>37882051</v>
      </c>
      <c r="R595" s="75">
        <v>5953775</v>
      </c>
      <c r="S595" s="75">
        <v>1194223</v>
      </c>
      <c r="T595" s="75">
        <v>3156574</v>
      </c>
      <c r="U595" s="75">
        <v>9784309</v>
      </c>
      <c r="V595" s="75">
        <v>2236479</v>
      </c>
      <c r="W595" s="54">
        <v>3991424</v>
      </c>
      <c r="X595" s="53">
        <v>44845050</v>
      </c>
      <c r="Y595" s="75">
        <v>15175753</v>
      </c>
      <c r="Z595" s="75">
        <v>15767273</v>
      </c>
      <c r="AA595" s="75">
        <v>27674794</v>
      </c>
      <c r="AB595" s="75">
        <v>16970752</v>
      </c>
      <c r="AC595" s="75">
        <v>9578544</v>
      </c>
      <c r="AD595" s="75">
        <v>11625</v>
      </c>
      <c r="AE595" s="75">
        <v>3469362</v>
      </c>
      <c r="AF595" s="75">
        <v>71453</v>
      </c>
      <c r="AG595" s="75">
        <v>10588484</v>
      </c>
      <c r="AH595" s="75">
        <v>16709383</v>
      </c>
      <c r="AI595" s="54">
        <v>6382268</v>
      </c>
      <c r="AJ595" s="47">
        <v>15.49</v>
      </c>
      <c r="AK595" s="35">
        <v>8.2099999999999991</v>
      </c>
      <c r="AL595" s="35">
        <v>7.04</v>
      </c>
      <c r="AM595" s="35">
        <v>7.87</v>
      </c>
      <c r="AN595" s="35">
        <v>1.27</v>
      </c>
      <c r="AO595" s="55">
        <v>68</v>
      </c>
      <c r="AP595" s="47">
        <v>1.6</v>
      </c>
      <c r="AQ595" s="35">
        <v>0.39</v>
      </c>
      <c r="AR595" s="35">
        <v>0.6100000000000001</v>
      </c>
      <c r="AS595" s="35">
        <v>16.84</v>
      </c>
      <c r="AT595" s="55">
        <v>143890</v>
      </c>
    </row>
    <row r="596" spans="1:46" x14ac:dyDescent="0.2">
      <c r="A596" s="47" t="s">
        <v>1002</v>
      </c>
      <c r="B596" s="47">
        <f t="shared" si="72"/>
        <v>595</v>
      </c>
      <c r="C596" s="35">
        <v>63</v>
      </c>
      <c r="D596" s="35">
        <f t="shared" si="74"/>
        <v>2019</v>
      </c>
      <c r="E596" s="35" t="s">
        <v>997</v>
      </c>
      <c r="F596" s="35" t="s">
        <v>389</v>
      </c>
      <c r="G596" s="35">
        <v>139500</v>
      </c>
      <c r="H596" s="35">
        <v>1988</v>
      </c>
      <c r="I596" s="35">
        <v>31</v>
      </c>
      <c r="J596" s="35" t="s">
        <v>390</v>
      </c>
      <c r="K596" s="35">
        <v>2016</v>
      </c>
      <c r="L596" s="35">
        <v>2021</v>
      </c>
      <c r="M596" s="35" t="s">
        <v>187</v>
      </c>
      <c r="N596" s="35" t="s">
        <v>27</v>
      </c>
      <c r="O596" s="35">
        <v>3</v>
      </c>
      <c r="P596" s="55">
        <v>1</v>
      </c>
      <c r="Q596" s="53">
        <v>35769577</v>
      </c>
      <c r="R596" s="75">
        <v>4720773</v>
      </c>
      <c r="S596" s="75">
        <v>443090</v>
      </c>
      <c r="T596" s="75">
        <v>1864220</v>
      </c>
      <c r="U596" s="75">
        <v>8748228</v>
      </c>
      <c r="V596" s="75">
        <v>991869</v>
      </c>
      <c r="W596" s="54">
        <v>3299643</v>
      </c>
      <c r="X596" s="53">
        <v>41927817</v>
      </c>
      <c r="Y596" s="75">
        <v>15637402</v>
      </c>
      <c r="Z596" s="75">
        <v>9982636</v>
      </c>
      <c r="AA596" s="75">
        <v>25291864</v>
      </c>
      <c r="AB596" s="75">
        <v>16616843</v>
      </c>
      <c r="AC596" s="75">
        <v>6020793</v>
      </c>
      <c r="AD596" s="75">
        <v>232926</v>
      </c>
      <c r="AE596" s="75">
        <v>6813818</v>
      </c>
      <c r="AF596" s="75">
        <v>35933</v>
      </c>
      <c r="AG596" s="75">
        <v>9806552</v>
      </c>
      <c r="AH596" s="75">
        <v>14129202</v>
      </c>
      <c r="AI596" s="54">
        <v>6810291</v>
      </c>
      <c r="AJ596" s="47">
        <v>12.709999999999999</v>
      </c>
      <c r="AK596" s="35">
        <v>5.0199999999999996</v>
      </c>
      <c r="AL596" s="35">
        <v>4.45</v>
      </c>
      <c r="AM596" s="35">
        <v>2.8299999999999996</v>
      </c>
      <c r="AN596" s="35">
        <v>1.07</v>
      </c>
      <c r="AO596" s="55">
        <v>66</v>
      </c>
      <c r="AP596" s="47">
        <v>1.6900000000000002</v>
      </c>
      <c r="AQ596" s="35">
        <v>0.41000000000000003</v>
      </c>
      <c r="AR596" s="35">
        <v>0.59</v>
      </c>
      <c r="AS596" s="35">
        <v>6.22</v>
      </c>
      <c r="AT596" s="55">
        <v>132550</v>
      </c>
    </row>
    <row r="597" spans="1:46" x14ac:dyDescent="0.2">
      <c r="A597" s="47" t="s">
        <v>1003</v>
      </c>
      <c r="B597" s="47">
        <f t="shared" si="72"/>
        <v>596</v>
      </c>
      <c r="C597" s="35">
        <v>63</v>
      </c>
      <c r="D597" s="35">
        <f t="shared" si="74"/>
        <v>2020</v>
      </c>
      <c r="E597" s="35" t="s">
        <v>997</v>
      </c>
      <c r="F597" s="35" t="s">
        <v>389</v>
      </c>
      <c r="G597" s="35">
        <v>139500</v>
      </c>
      <c r="H597" s="35">
        <v>1988</v>
      </c>
      <c r="I597" s="35">
        <v>32</v>
      </c>
      <c r="J597" s="35" t="s">
        <v>390</v>
      </c>
      <c r="K597" s="35">
        <v>2016</v>
      </c>
      <c r="L597" s="35">
        <v>2021</v>
      </c>
      <c r="M597" s="35" t="s">
        <v>187</v>
      </c>
      <c r="N597" s="35" t="s">
        <v>27</v>
      </c>
      <c r="O597" s="35">
        <v>4</v>
      </c>
      <c r="P597" s="55">
        <v>1</v>
      </c>
      <c r="Q597" s="53">
        <v>39438574</v>
      </c>
      <c r="R597" s="75">
        <v>7958955</v>
      </c>
      <c r="S597" s="75">
        <v>2884657</v>
      </c>
      <c r="T597" s="75">
        <v>5124772</v>
      </c>
      <c r="U597" s="75">
        <v>12210098</v>
      </c>
      <c r="V597" s="75">
        <v>4337722</v>
      </c>
      <c r="W597" s="54">
        <v>5718840</v>
      </c>
      <c r="X597" s="53">
        <v>51093663</v>
      </c>
      <c r="Y597" s="75">
        <v>25662702</v>
      </c>
      <c r="Z597" s="75">
        <v>7278404</v>
      </c>
      <c r="AA597" s="75">
        <v>30772312</v>
      </c>
      <c r="AB597" s="75">
        <v>20235992</v>
      </c>
      <c r="AC597" s="75">
        <v>9400070</v>
      </c>
      <c r="AD597" s="75">
        <v>571100</v>
      </c>
      <c r="AE597" s="75">
        <v>7394400</v>
      </c>
      <c r="AF597" s="75">
        <v>81181</v>
      </c>
      <c r="AG597" s="75">
        <v>11390324</v>
      </c>
      <c r="AH597" s="75">
        <v>11865552</v>
      </c>
      <c r="AI597" s="54">
        <v>8845668</v>
      </c>
      <c r="AJ597" s="47">
        <v>19.66</v>
      </c>
      <c r="AK597" s="35">
        <v>12.66</v>
      </c>
      <c r="AL597" s="35">
        <v>10.029999999999999</v>
      </c>
      <c r="AM597" s="35">
        <v>11.239999999999998</v>
      </c>
      <c r="AN597" s="35">
        <v>0.57000000000000006</v>
      </c>
      <c r="AO597" s="55">
        <v>67</v>
      </c>
      <c r="AP597" s="47">
        <v>1.7800000000000002</v>
      </c>
      <c r="AQ597" s="35">
        <v>0.49</v>
      </c>
      <c r="AR597" s="35">
        <v>0.51</v>
      </c>
      <c r="AS597" s="35">
        <v>14.08</v>
      </c>
      <c r="AT597" s="55">
        <v>182240</v>
      </c>
    </row>
    <row r="598" spans="1:46" x14ac:dyDescent="0.2">
      <c r="A598" s="47" t="s">
        <v>1004</v>
      </c>
      <c r="B598" s="47">
        <f t="shared" si="72"/>
        <v>597</v>
      </c>
      <c r="C598" s="35">
        <v>63</v>
      </c>
      <c r="D598" s="35">
        <f t="shared" si="74"/>
        <v>2021</v>
      </c>
      <c r="E598" s="35" t="s">
        <v>997</v>
      </c>
      <c r="F598" s="35" t="s">
        <v>389</v>
      </c>
      <c r="G598" s="35">
        <v>139500</v>
      </c>
      <c r="H598" s="35">
        <v>1988</v>
      </c>
      <c r="I598" s="35">
        <v>33</v>
      </c>
      <c r="J598" s="35" t="s">
        <v>390</v>
      </c>
      <c r="K598" s="35">
        <v>2016</v>
      </c>
      <c r="L598" s="35">
        <v>2021</v>
      </c>
      <c r="M598" s="35" t="s">
        <v>187</v>
      </c>
      <c r="N598" s="35" t="s">
        <v>27</v>
      </c>
      <c r="O598" s="35">
        <v>5</v>
      </c>
      <c r="P598" s="55">
        <v>1</v>
      </c>
      <c r="Q598" s="53">
        <v>45527097</v>
      </c>
      <c r="R598" s="75">
        <v>5094323</v>
      </c>
      <c r="S598" s="75">
        <v>-2142047</v>
      </c>
      <c r="T598" s="75">
        <v>-632220</v>
      </c>
      <c r="U598" s="75">
        <v>9260423</v>
      </c>
      <c r="V598" s="75">
        <v>-1851551</v>
      </c>
      <c r="W598" s="54">
        <v>3584496</v>
      </c>
      <c r="X598" s="53">
        <v>63909414</v>
      </c>
      <c r="Y598" s="75">
        <v>26126461</v>
      </c>
      <c r="Z598" s="75">
        <v>22638849</v>
      </c>
      <c r="AA598" s="75">
        <v>44223715</v>
      </c>
      <c r="AB598" s="75">
        <v>19407784</v>
      </c>
      <c r="AC598" s="75">
        <v>11999854</v>
      </c>
      <c r="AD598" s="75">
        <v>443631</v>
      </c>
      <c r="AE598" s="75">
        <v>2956718</v>
      </c>
      <c r="AF598" s="75">
        <v>298458</v>
      </c>
      <c r="AG598" s="75">
        <v>9461270</v>
      </c>
      <c r="AH598" s="75">
        <v>26083891</v>
      </c>
      <c r="AI598" s="54">
        <v>9946514</v>
      </c>
      <c r="AJ598" s="47">
        <v>10.950000000000001</v>
      </c>
      <c r="AK598" s="35">
        <v>-1.36</v>
      </c>
      <c r="AL598" s="35">
        <v>-0.99</v>
      </c>
      <c r="AM598" s="35">
        <v>-8.1999999999999993</v>
      </c>
      <c r="AN598" s="35">
        <v>0.98</v>
      </c>
      <c r="AO598" s="55">
        <v>69</v>
      </c>
      <c r="AP598" s="47">
        <v>2.0499999999999998</v>
      </c>
      <c r="AQ598" s="35">
        <v>0.27</v>
      </c>
      <c r="AR598" s="35">
        <v>0.73000000000000009</v>
      </c>
      <c r="AS598" s="35">
        <v>15.39</v>
      </c>
      <c r="AT598" s="55">
        <v>134210</v>
      </c>
    </row>
    <row r="599" spans="1:46" x14ac:dyDescent="0.2">
      <c r="A599" s="47" t="s">
        <v>1005</v>
      </c>
      <c r="B599" s="47">
        <f t="shared" si="72"/>
        <v>598</v>
      </c>
      <c r="C599" s="35">
        <v>63</v>
      </c>
      <c r="D599" s="35">
        <f t="shared" si="74"/>
        <v>2022</v>
      </c>
      <c r="E599" s="35" t="s">
        <v>997</v>
      </c>
      <c r="F599" s="35" t="s">
        <v>389</v>
      </c>
      <c r="G599" s="35">
        <v>139500</v>
      </c>
      <c r="H599" s="35">
        <v>1988</v>
      </c>
      <c r="I599" s="35">
        <v>34</v>
      </c>
      <c r="J599" s="35" t="s">
        <v>390</v>
      </c>
      <c r="K599" s="35">
        <v>2016</v>
      </c>
      <c r="L599" s="35">
        <v>2021</v>
      </c>
      <c r="M599" s="35" t="s">
        <v>187</v>
      </c>
      <c r="N599" s="35" t="s">
        <v>27</v>
      </c>
      <c r="O599" s="35">
        <v>0</v>
      </c>
      <c r="P599" s="55">
        <v>0</v>
      </c>
      <c r="Q599" s="53">
        <v>41706736</v>
      </c>
      <c r="R599" s="75">
        <v>4746988</v>
      </c>
      <c r="S599" s="75">
        <v>934965</v>
      </c>
      <c r="T599" s="75">
        <v>2516868</v>
      </c>
      <c r="U599" s="75">
        <v>8815840</v>
      </c>
      <c r="V599" s="75">
        <v>994113</v>
      </c>
      <c r="W599" s="54">
        <v>3165085</v>
      </c>
      <c r="X599" s="53">
        <v>66369114</v>
      </c>
      <c r="Y599" s="75">
        <v>29976037</v>
      </c>
      <c r="Z599" s="75">
        <v>17568266</v>
      </c>
      <c r="AA599" s="75">
        <v>44748346</v>
      </c>
      <c r="AB599" s="75">
        <v>21409010</v>
      </c>
      <c r="AC599" s="75">
        <v>10403337</v>
      </c>
      <c r="AD599" s="75">
        <v>15515</v>
      </c>
      <c r="AE599" s="75">
        <v>7668182</v>
      </c>
      <c r="AF599" s="75">
        <v>112100</v>
      </c>
      <c r="AG599" s="75">
        <v>10660141</v>
      </c>
      <c r="AH599" s="75">
        <v>23978981</v>
      </c>
      <c r="AI599" s="54">
        <v>10748869</v>
      </c>
      <c r="AJ599" s="47">
        <v>10.96</v>
      </c>
      <c r="AK599" s="35">
        <v>5.81</v>
      </c>
      <c r="AL599" s="35">
        <v>3.79</v>
      </c>
      <c r="AM599" s="35">
        <v>3.12</v>
      </c>
      <c r="AN599" s="35">
        <v>0.84000000000000008</v>
      </c>
      <c r="AO599" s="55">
        <v>70</v>
      </c>
      <c r="AP599" s="47">
        <v>2.0099999999999998</v>
      </c>
      <c r="AQ599" s="35">
        <v>0.31000000000000005</v>
      </c>
      <c r="AR599" s="35">
        <v>0.69000000000000006</v>
      </c>
      <c r="AS599" s="35">
        <v>8.26</v>
      </c>
      <c r="AT599" s="55">
        <v>125940</v>
      </c>
    </row>
    <row r="600" spans="1:46" x14ac:dyDescent="0.2">
      <c r="A600" s="56" t="s">
        <v>1006</v>
      </c>
      <c r="B600" s="56">
        <f t="shared" si="72"/>
        <v>599</v>
      </c>
      <c r="C600" s="45">
        <v>63</v>
      </c>
      <c r="D600" s="45">
        <f t="shared" si="74"/>
        <v>2023</v>
      </c>
      <c r="E600" s="45" t="s">
        <v>997</v>
      </c>
      <c r="F600" s="45" t="s">
        <v>389</v>
      </c>
      <c r="G600" s="45">
        <v>139500</v>
      </c>
      <c r="H600" s="45">
        <v>1988</v>
      </c>
      <c r="I600" s="45">
        <v>35</v>
      </c>
      <c r="J600" s="45" t="s">
        <v>390</v>
      </c>
      <c r="K600" s="45">
        <v>2016</v>
      </c>
      <c r="L600" s="45">
        <v>2021</v>
      </c>
      <c r="M600" s="45" t="s">
        <v>187</v>
      </c>
      <c r="N600" s="45" t="s">
        <v>27</v>
      </c>
      <c r="O600" s="45">
        <v>0</v>
      </c>
      <c r="P600" s="60">
        <v>0</v>
      </c>
      <c r="Q600" s="57">
        <v>30086224</v>
      </c>
      <c r="R600" s="58">
        <v>2027301</v>
      </c>
      <c r="S600" s="58">
        <v>-9114407</v>
      </c>
      <c r="T600" s="58">
        <v>-7914908</v>
      </c>
      <c r="U600" s="58">
        <v>5797417</v>
      </c>
      <c r="V600" s="58">
        <v>-9615769</v>
      </c>
      <c r="W600" s="59">
        <v>827802</v>
      </c>
      <c r="X600" s="57">
        <v>52081136</v>
      </c>
      <c r="Y600" s="58">
        <v>19614754</v>
      </c>
      <c r="Z600" s="58">
        <v>18160145</v>
      </c>
      <c r="AA600" s="58">
        <v>34152995</v>
      </c>
      <c r="AB600" s="58">
        <v>17516073</v>
      </c>
      <c r="AC600" s="58">
        <v>9333484</v>
      </c>
      <c r="AD600" s="58">
        <v>9218</v>
      </c>
      <c r="AE600" s="58">
        <v>4914431</v>
      </c>
      <c r="AF600" s="58">
        <v>424823</v>
      </c>
      <c r="AG600" s="58">
        <v>9276569</v>
      </c>
      <c r="AH600" s="58">
        <v>21423029</v>
      </c>
      <c r="AI600" s="59">
        <v>8239504</v>
      </c>
      <c r="AJ600" s="56">
        <v>6.52</v>
      </c>
      <c r="AK600" s="45">
        <v>-25.45</v>
      </c>
      <c r="AL600" s="45">
        <v>-15.2</v>
      </c>
      <c r="AM600" s="45">
        <v>-46.47</v>
      </c>
      <c r="AN600" s="45">
        <v>1.1800000000000002</v>
      </c>
      <c r="AO600" s="60">
        <v>59</v>
      </c>
      <c r="AP600" s="56">
        <v>1.8900000000000001</v>
      </c>
      <c r="AQ600" s="45">
        <v>0.30000000000000004</v>
      </c>
      <c r="AR600" s="45">
        <v>0.70000000000000007</v>
      </c>
      <c r="AS600" s="45">
        <v>17.03</v>
      </c>
      <c r="AT600" s="60">
        <v>98260</v>
      </c>
    </row>
    <row r="601" spans="1:46" x14ac:dyDescent="0.2">
      <c r="A601" s="47" t="s">
        <v>1007</v>
      </c>
      <c r="B601" s="47">
        <f t="shared" si="72"/>
        <v>600</v>
      </c>
      <c r="C601" s="35">
        <v>64</v>
      </c>
      <c r="D601" s="35">
        <v>2014</v>
      </c>
      <c r="E601" s="35" t="s">
        <v>388</v>
      </c>
      <c r="F601" s="35" t="s">
        <v>477</v>
      </c>
      <c r="G601" s="35">
        <v>494100</v>
      </c>
      <c r="H601" s="35">
        <v>1967</v>
      </c>
      <c r="I601" s="35">
        <v>47</v>
      </c>
      <c r="J601" s="35" t="s">
        <v>390</v>
      </c>
      <c r="K601" s="35">
        <v>2016</v>
      </c>
      <c r="L601" s="35">
        <v>2022</v>
      </c>
      <c r="M601" s="35" t="s">
        <v>187</v>
      </c>
      <c r="N601" s="35" t="s">
        <v>27</v>
      </c>
      <c r="O601" s="35">
        <v>0</v>
      </c>
      <c r="P601" s="55">
        <v>0</v>
      </c>
      <c r="Q601" s="53">
        <v>58887366</v>
      </c>
      <c r="R601" s="75">
        <v>2223769</v>
      </c>
      <c r="S601" s="75">
        <v>1081349</v>
      </c>
      <c r="T601" s="75">
        <v>1428615</v>
      </c>
      <c r="U601" s="75">
        <v>13603025</v>
      </c>
      <c r="V601" s="75">
        <v>1897006</v>
      </c>
      <c r="W601" s="54">
        <v>1876503</v>
      </c>
      <c r="X601" s="53">
        <v>26771333</v>
      </c>
      <c r="Y601" s="75">
        <v>5180815</v>
      </c>
      <c r="Z601" s="75">
        <v>-7657555</v>
      </c>
      <c r="AA601" s="75">
        <v>3656501</v>
      </c>
      <c r="AB601" s="75">
        <v>22192664</v>
      </c>
      <c r="AC601" s="75">
        <v>12863678</v>
      </c>
      <c r="AD601" s="75">
        <v>284675</v>
      </c>
      <c r="AE601" s="75">
        <v>8957555</v>
      </c>
      <c r="AF601" s="75">
        <v>4908840</v>
      </c>
      <c r="AG601" s="75">
        <v>15509971</v>
      </c>
      <c r="AH601" s="75">
        <v>976574</v>
      </c>
      <c r="AI601" s="54">
        <v>6682693</v>
      </c>
      <c r="AJ601" s="47">
        <v>3.63</v>
      </c>
      <c r="AK601" s="35">
        <v>2.3299999999999996</v>
      </c>
      <c r="AL601" s="35">
        <v>5.34</v>
      </c>
      <c r="AM601" s="35">
        <v>20.87</v>
      </c>
      <c r="AN601" s="35">
        <v>0.25</v>
      </c>
      <c r="AO601" s="55">
        <v>230</v>
      </c>
      <c r="AP601" s="47">
        <v>1.43</v>
      </c>
      <c r="AQ601" s="35">
        <v>0.94000000000000006</v>
      </c>
      <c r="AR601" s="35">
        <v>0.06</v>
      </c>
      <c r="AS601" s="35">
        <v>7.87</v>
      </c>
      <c r="AT601" s="55">
        <v>59140</v>
      </c>
    </row>
    <row r="602" spans="1:46" x14ac:dyDescent="0.2">
      <c r="A602" s="47" t="s">
        <v>1008</v>
      </c>
      <c r="B602" s="47">
        <f t="shared" si="72"/>
        <v>601</v>
      </c>
      <c r="C602" s="35">
        <v>64</v>
      </c>
      <c r="D602" s="35">
        <f>D601+1</f>
        <v>2015</v>
      </c>
      <c r="E602" s="35" t="s">
        <v>388</v>
      </c>
      <c r="F602" s="35" t="s">
        <v>477</v>
      </c>
      <c r="G602" s="35">
        <v>494100</v>
      </c>
      <c r="H602" s="35">
        <v>1967</v>
      </c>
      <c r="I602" s="35">
        <v>48</v>
      </c>
      <c r="J602" s="35" t="s">
        <v>390</v>
      </c>
      <c r="K602" s="35">
        <v>2016</v>
      </c>
      <c r="L602" s="35">
        <v>2022</v>
      </c>
      <c r="M602" s="35" t="s">
        <v>187</v>
      </c>
      <c r="N602" s="35" t="s">
        <v>27</v>
      </c>
      <c r="O602" s="35">
        <v>0</v>
      </c>
      <c r="P602" s="55">
        <v>0</v>
      </c>
      <c r="Q602" s="53">
        <v>65516403</v>
      </c>
      <c r="R602" s="75">
        <v>4977310</v>
      </c>
      <c r="S602" s="75">
        <v>1395817</v>
      </c>
      <c r="T602" s="75">
        <v>2291421</v>
      </c>
      <c r="U602" s="75">
        <v>17417960</v>
      </c>
      <c r="V602" s="75">
        <v>2690603</v>
      </c>
      <c r="W602" s="54">
        <v>4081706</v>
      </c>
      <c r="X602" s="53">
        <v>31515893</v>
      </c>
      <c r="Y602" s="75">
        <v>6576632</v>
      </c>
      <c r="Z602" s="75">
        <v>-5105702</v>
      </c>
      <c r="AA602" s="75">
        <v>3742910</v>
      </c>
      <c r="AB602" s="75">
        <v>26699348</v>
      </c>
      <c r="AC602" s="75">
        <v>20380824</v>
      </c>
      <c r="AD602" s="75">
        <v>185000</v>
      </c>
      <c r="AE602" s="75">
        <v>6059035</v>
      </c>
      <c r="AF602" s="75">
        <v>6232750</v>
      </c>
      <c r="AG602" s="75">
        <v>17890952</v>
      </c>
      <c r="AH602" s="75">
        <v>629907</v>
      </c>
      <c r="AI602" s="54">
        <v>8808396</v>
      </c>
      <c r="AJ602" s="47">
        <v>7.28</v>
      </c>
      <c r="AK602" s="35">
        <v>3.3499999999999996</v>
      </c>
      <c r="AL602" s="35">
        <v>7.2700000000000005</v>
      </c>
      <c r="AM602" s="35">
        <v>21.22</v>
      </c>
      <c r="AN602" s="35">
        <v>0.14000000000000001</v>
      </c>
      <c r="AO602" s="55">
        <v>253</v>
      </c>
      <c r="AP602" s="47">
        <v>1.49</v>
      </c>
      <c r="AQ602" s="35">
        <v>0.97</v>
      </c>
      <c r="AR602" s="35">
        <v>0.03</v>
      </c>
      <c r="AS602" s="35">
        <v>7.46</v>
      </c>
      <c r="AT602" s="55">
        <v>68850</v>
      </c>
    </row>
    <row r="603" spans="1:46" x14ac:dyDescent="0.2">
      <c r="A603" s="47" t="s">
        <v>1009</v>
      </c>
      <c r="B603" s="47">
        <f t="shared" si="72"/>
        <v>602</v>
      </c>
      <c r="C603" s="35">
        <v>64</v>
      </c>
      <c r="D603" s="35">
        <f t="shared" ref="D603:D610" si="75">D602+1</f>
        <v>2016</v>
      </c>
      <c r="E603" s="35" t="s">
        <v>388</v>
      </c>
      <c r="F603" s="35" t="s">
        <v>477</v>
      </c>
      <c r="G603" s="35">
        <v>494100</v>
      </c>
      <c r="H603" s="35">
        <v>1967</v>
      </c>
      <c r="I603" s="35">
        <v>49</v>
      </c>
      <c r="J603" s="35" t="s">
        <v>390</v>
      </c>
      <c r="K603" s="35">
        <v>2016</v>
      </c>
      <c r="L603" s="35">
        <v>2022</v>
      </c>
      <c r="M603" s="35" t="s">
        <v>187</v>
      </c>
      <c r="N603" s="35" t="s">
        <v>27</v>
      </c>
      <c r="O603" s="35">
        <v>0</v>
      </c>
      <c r="P603" s="55">
        <v>1</v>
      </c>
      <c r="Q603" s="53">
        <v>69299252</v>
      </c>
      <c r="R603" s="75">
        <v>11496314</v>
      </c>
      <c r="S603" s="75">
        <v>583588</v>
      </c>
      <c r="T603" s="75">
        <v>3114028</v>
      </c>
      <c r="U603" s="75">
        <v>23703315</v>
      </c>
      <c r="V603" s="75">
        <v>2197158</v>
      </c>
      <c r="W603" s="54">
        <v>8965874</v>
      </c>
      <c r="X603" s="53">
        <v>102295432</v>
      </c>
      <c r="Y603" s="75">
        <v>30176664</v>
      </c>
      <c r="Z603" s="75">
        <v>30412845</v>
      </c>
      <c r="AA603" s="75">
        <v>70131141</v>
      </c>
      <c r="AB603" s="75">
        <v>31012737</v>
      </c>
      <c r="AC603" s="75">
        <v>14330363</v>
      </c>
      <c r="AD603" s="75">
        <v>185000</v>
      </c>
      <c r="AE603" s="75">
        <v>16426907</v>
      </c>
      <c r="AF603" s="75">
        <v>3845160</v>
      </c>
      <c r="AG603" s="75">
        <v>32156694</v>
      </c>
      <c r="AH603" s="75">
        <v>35938760</v>
      </c>
      <c r="AI603" s="54">
        <v>-1143957</v>
      </c>
      <c r="AJ603" s="47">
        <v>15.209999999999999</v>
      </c>
      <c r="AK603" s="35">
        <v>4.1199999999999992</v>
      </c>
      <c r="AL603" s="35">
        <v>3.04</v>
      </c>
      <c r="AM603" s="35">
        <v>1.93</v>
      </c>
      <c r="AN603" s="35">
        <v>1.55</v>
      </c>
      <c r="AO603" s="55">
        <v>260</v>
      </c>
      <c r="AP603" s="47">
        <v>0.96</v>
      </c>
      <c r="AQ603" s="35">
        <v>0.47000000000000003</v>
      </c>
      <c r="AR603" s="35">
        <v>0.53</v>
      </c>
      <c r="AS603" s="35">
        <v>6.6499999999999995</v>
      </c>
      <c r="AT603" s="55">
        <v>91170</v>
      </c>
    </row>
    <row r="604" spans="1:46" x14ac:dyDescent="0.2">
      <c r="A604" s="47" t="s">
        <v>1010</v>
      </c>
      <c r="B604" s="47">
        <f t="shared" si="72"/>
        <v>603</v>
      </c>
      <c r="C604" s="35">
        <v>64</v>
      </c>
      <c r="D604" s="35">
        <f t="shared" si="75"/>
        <v>2017</v>
      </c>
      <c r="E604" s="35" t="s">
        <v>388</v>
      </c>
      <c r="F604" s="35" t="s">
        <v>477</v>
      </c>
      <c r="G604" s="35">
        <v>494100</v>
      </c>
      <c r="H604" s="35">
        <v>1967</v>
      </c>
      <c r="I604" s="35">
        <v>50</v>
      </c>
      <c r="J604" s="35" t="s">
        <v>390</v>
      </c>
      <c r="K604" s="35">
        <v>2016</v>
      </c>
      <c r="L604" s="35">
        <v>2022</v>
      </c>
      <c r="M604" s="35" t="s">
        <v>187</v>
      </c>
      <c r="N604" s="35" t="s">
        <v>27</v>
      </c>
      <c r="O604" s="35">
        <v>1</v>
      </c>
      <c r="P604" s="55">
        <v>1</v>
      </c>
      <c r="Q604" s="53">
        <v>81302182</v>
      </c>
      <c r="R604" s="75">
        <v>13058810</v>
      </c>
      <c r="S604" s="75">
        <v>876519</v>
      </c>
      <c r="T604" s="75">
        <v>3691419</v>
      </c>
      <c r="U604" s="75">
        <v>29098507</v>
      </c>
      <c r="V604" s="75">
        <v>2300282</v>
      </c>
      <c r="W604" s="54">
        <v>10243910</v>
      </c>
      <c r="X604" s="53">
        <v>93349879</v>
      </c>
      <c r="Y604" s="75">
        <v>31065545</v>
      </c>
      <c r="Z604" s="75">
        <v>22239748</v>
      </c>
      <c r="AA604" s="75">
        <v>66056020</v>
      </c>
      <c r="AB604" s="75">
        <v>26036833</v>
      </c>
      <c r="AC604" s="75">
        <v>17234000</v>
      </c>
      <c r="AD604" s="75">
        <v>874199</v>
      </c>
      <c r="AE604" s="75">
        <v>7862947</v>
      </c>
      <c r="AF604" s="75">
        <v>3194754</v>
      </c>
      <c r="AG604" s="75">
        <v>28764194</v>
      </c>
      <c r="AH604" s="75">
        <v>29691955</v>
      </c>
      <c r="AI604" s="54">
        <v>-2727361</v>
      </c>
      <c r="AJ604" s="47">
        <v>14.82</v>
      </c>
      <c r="AK604" s="35">
        <v>4.1899999999999995</v>
      </c>
      <c r="AL604" s="35">
        <v>3.9499999999999997</v>
      </c>
      <c r="AM604" s="35">
        <v>2.82</v>
      </c>
      <c r="AN604" s="35">
        <v>0.97</v>
      </c>
      <c r="AO604" s="55">
        <v>302</v>
      </c>
      <c r="AP604" s="47">
        <v>0.91</v>
      </c>
      <c r="AQ604" s="35">
        <v>0.49</v>
      </c>
      <c r="AR604" s="35">
        <v>0.51</v>
      </c>
      <c r="AS604" s="35">
        <v>6.49</v>
      </c>
      <c r="AT604" s="55">
        <v>96350</v>
      </c>
    </row>
    <row r="605" spans="1:46" x14ac:dyDescent="0.2">
      <c r="A605" s="47" t="s">
        <v>1011</v>
      </c>
      <c r="B605" s="47">
        <f t="shared" si="72"/>
        <v>604</v>
      </c>
      <c r="C605" s="35">
        <v>64</v>
      </c>
      <c r="D605" s="35">
        <f t="shared" si="75"/>
        <v>2018</v>
      </c>
      <c r="E605" s="35" t="s">
        <v>388</v>
      </c>
      <c r="F605" s="35" t="s">
        <v>477</v>
      </c>
      <c r="G605" s="35">
        <v>494100</v>
      </c>
      <c r="H605" s="35">
        <v>1967</v>
      </c>
      <c r="I605" s="35">
        <v>51</v>
      </c>
      <c r="J605" s="35" t="s">
        <v>390</v>
      </c>
      <c r="K605" s="35">
        <v>2016</v>
      </c>
      <c r="L605" s="35">
        <v>2022</v>
      </c>
      <c r="M605" s="35" t="s">
        <v>187</v>
      </c>
      <c r="N605" s="35" t="s">
        <v>27</v>
      </c>
      <c r="O605" s="35">
        <v>2</v>
      </c>
      <c r="P605" s="55">
        <v>1</v>
      </c>
      <c r="Q605" s="53">
        <v>92255839</v>
      </c>
      <c r="R605" s="75">
        <v>11374673</v>
      </c>
      <c r="S605" s="75">
        <v>-1070095</v>
      </c>
      <c r="T605" s="75">
        <v>2058406</v>
      </c>
      <c r="U605" s="75">
        <v>30286258</v>
      </c>
      <c r="V605" s="75">
        <v>312300</v>
      </c>
      <c r="W605" s="54">
        <v>8246172</v>
      </c>
      <c r="X605" s="53">
        <v>106461752</v>
      </c>
      <c r="Y605" s="75">
        <v>29544895</v>
      </c>
      <c r="Z605" s="75">
        <v>33175143</v>
      </c>
      <c r="AA605" s="75">
        <v>75954077</v>
      </c>
      <c r="AB605" s="75">
        <v>29115103</v>
      </c>
      <c r="AC605" s="75">
        <v>21485298</v>
      </c>
      <c r="AD605" s="75">
        <v>185000</v>
      </c>
      <c r="AE605" s="75">
        <v>7359173</v>
      </c>
      <c r="AF605" s="75">
        <v>3154421</v>
      </c>
      <c r="AG605" s="75">
        <v>33440581</v>
      </c>
      <c r="AH605" s="75">
        <v>39905614</v>
      </c>
      <c r="AI605" s="54">
        <v>-4325478</v>
      </c>
      <c r="AJ605" s="47">
        <v>11.7</v>
      </c>
      <c r="AK605" s="35">
        <v>2.12</v>
      </c>
      <c r="AL605" s="35">
        <v>1.93</v>
      </c>
      <c r="AM605" s="35">
        <v>-3.62</v>
      </c>
      <c r="AN605" s="35">
        <v>1.37</v>
      </c>
      <c r="AO605" s="55">
        <v>387</v>
      </c>
      <c r="AP605" s="47">
        <v>0.87000000000000011</v>
      </c>
      <c r="AQ605" s="35">
        <v>0.46</v>
      </c>
      <c r="AR605" s="35">
        <v>0.54</v>
      </c>
      <c r="AS605" s="35">
        <v>7.71</v>
      </c>
      <c r="AT605" s="55">
        <v>78260</v>
      </c>
    </row>
    <row r="606" spans="1:46" x14ac:dyDescent="0.2">
      <c r="A606" s="47" t="s">
        <v>1012</v>
      </c>
      <c r="B606" s="47">
        <f t="shared" si="72"/>
        <v>605</v>
      </c>
      <c r="C606" s="35">
        <v>64</v>
      </c>
      <c r="D606" s="35">
        <f t="shared" si="75"/>
        <v>2019</v>
      </c>
      <c r="E606" s="35" t="s">
        <v>388</v>
      </c>
      <c r="F606" s="35" t="s">
        <v>477</v>
      </c>
      <c r="G606" s="35">
        <v>494100</v>
      </c>
      <c r="H606" s="35">
        <v>1967</v>
      </c>
      <c r="I606" s="35">
        <v>52</v>
      </c>
      <c r="J606" s="35" t="s">
        <v>390</v>
      </c>
      <c r="K606" s="35">
        <v>2016</v>
      </c>
      <c r="L606" s="35">
        <v>2022</v>
      </c>
      <c r="M606" s="35" t="s">
        <v>187</v>
      </c>
      <c r="N606" s="35" t="s">
        <v>27</v>
      </c>
      <c r="O606" s="35">
        <v>3</v>
      </c>
      <c r="P606" s="55">
        <v>1</v>
      </c>
      <c r="Q606" s="53">
        <v>116762606</v>
      </c>
      <c r="R606" s="75">
        <v>12096811</v>
      </c>
      <c r="S606" s="75">
        <v>-406518</v>
      </c>
      <c r="T606" s="75">
        <v>2834040</v>
      </c>
      <c r="U606" s="75">
        <v>35190352</v>
      </c>
      <c r="V606" s="75">
        <v>1164016</v>
      </c>
      <c r="W606" s="54">
        <v>8856253</v>
      </c>
      <c r="X606" s="53">
        <v>105818265</v>
      </c>
      <c r="Y606" s="75">
        <v>28949719</v>
      </c>
      <c r="Z606" s="75">
        <v>27007809</v>
      </c>
      <c r="AA606" s="75">
        <v>69132887</v>
      </c>
      <c r="AB606" s="75">
        <v>35229660</v>
      </c>
      <c r="AC606" s="75">
        <v>26436024</v>
      </c>
      <c r="AD606" s="75">
        <v>185000</v>
      </c>
      <c r="AE606" s="75">
        <v>8505037</v>
      </c>
      <c r="AF606" s="75">
        <v>2343084</v>
      </c>
      <c r="AG606" s="75">
        <v>39114356</v>
      </c>
      <c r="AH606" s="75">
        <v>34853606</v>
      </c>
      <c r="AI606" s="54">
        <v>-3884696</v>
      </c>
      <c r="AJ606" s="47">
        <v>9.89</v>
      </c>
      <c r="AK606" s="35">
        <v>2.3199999999999998</v>
      </c>
      <c r="AL606" s="35">
        <v>2.68</v>
      </c>
      <c r="AM606" s="35">
        <v>-1.4</v>
      </c>
      <c r="AN606" s="35">
        <v>1.23</v>
      </c>
      <c r="AO606" s="55">
        <v>450</v>
      </c>
      <c r="AP606" s="47">
        <v>0.9</v>
      </c>
      <c r="AQ606" s="35">
        <v>0.53</v>
      </c>
      <c r="AR606" s="35">
        <v>0.47000000000000003</v>
      </c>
      <c r="AS606" s="35">
        <v>8.75</v>
      </c>
      <c r="AT606" s="55">
        <v>78200</v>
      </c>
    </row>
    <row r="607" spans="1:46" x14ac:dyDescent="0.2">
      <c r="A607" s="47" t="s">
        <v>1013</v>
      </c>
      <c r="B607" s="47">
        <f t="shared" si="72"/>
        <v>606</v>
      </c>
      <c r="C607" s="35">
        <v>64</v>
      </c>
      <c r="D607" s="35">
        <f t="shared" si="75"/>
        <v>2020</v>
      </c>
      <c r="E607" s="35" t="s">
        <v>388</v>
      </c>
      <c r="F607" s="35" t="s">
        <v>477</v>
      </c>
      <c r="G607" s="35">
        <v>494100</v>
      </c>
      <c r="H607" s="35">
        <v>1967</v>
      </c>
      <c r="I607" s="35">
        <v>53</v>
      </c>
      <c r="J607" s="35" t="s">
        <v>390</v>
      </c>
      <c r="K607" s="35">
        <v>2016</v>
      </c>
      <c r="L607" s="35">
        <v>2022</v>
      </c>
      <c r="M607" s="35" t="s">
        <v>187</v>
      </c>
      <c r="N607" s="35" t="s">
        <v>27</v>
      </c>
      <c r="O607" s="35">
        <v>4</v>
      </c>
      <c r="P607" s="55">
        <v>1</v>
      </c>
      <c r="Q607" s="53">
        <v>127192320</v>
      </c>
      <c r="R607" s="75">
        <v>13459821</v>
      </c>
      <c r="S607" s="75">
        <v>965803</v>
      </c>
      <c r="T607" s="75">
        <v>4410164</v>
      </c>
      <c r="U607" s="75">
        <v>40847910</v>
      </c>
      <c r="V607" s="75">
        <v>2853983</v>
      </c>
      <c r="W607" s="54">
        <v>10015460</v>
      </c>
      <c r="X607" s="53">
        <v>100246974</v>
      </c>
      <c r="Y607" s="75">
        <v>33405483</v>
      </c>
      <c r="Z607" s="75">
        <v>25319188</v>
      </c>
      <c r="AA607" s="75">
        <v>61029364</v>
      </c>
      <c r="AB607" s="75">
        <v>37772299</v>
      </c>
      <c r="AC607" s="75">
        <v>25267056</v>
      </c>
      <c r="AD607" s="75">
        <v>7275514</v>
      </c>
      <c r="AE607" s="75">
        <v>5142519</v>
      </c>
      <c r="AF607" s="75">
        <v>2459921</v>
      </c>
      <c r="AG607" s="75">
        <v>33840292</v>
      </c>
      <c r="AH607" s="75">
        <v>29931553</v>
      </c>
      <c r="AI607" s="54">
        <v>3932007</v>
      </c>
      <c r="AJ607" s="47">
        <v>10.15</v>
      </c>
      <c r="AK607" s="35">
        <v>3.3299999999999996</v>
      </c>
      <c r="AL607" s="35">
        <v>4.4000000000000004</v>
      </c>
      <c r="AM607" s="35">
        <v>2.8899999999999997</v>
      </c>
      <c r="AN607" s="35">
        <v>0.91</v>
      </c>
      <c r="AO607" s="55">
        <v>526</v>
      </c>
      <c r="AP607" s="47">
        <v>1.1200000000000001</v>
      </c>
      <c r="AQ607" s="35">
        <v>0.53</v>
      </c>
      <c r="AR607" s="35">
        <v>0.47000000000000003</v>
      </c>
      <c r="AS607" s="35">
        <v>8.49</v>
      </c>
      <c r="AT607" s="55">
        <v>77660</v>
      </c>
    </row>
    <row r="608" spans="1:46" x14ac:dyDescent="0.2">
      <c r="A608" s="47" t="s">
        <v>1014</v>
      </c>
      <c r="B608" s="47">
        <f t="shared" si="72"/>
        <v>607</v>
      </c>
      <c r="C608" s="35">
        <v>64</v>
      </c>
      <c r="D608" s="35">
        <f t="shared" si="75"/>
        <v>2021</v>
      </c>
      <c r="E608" s="35" t="s">
        <v>388</v>
      </c>
      <c r="F608" s="35" t="s">
        <v>477</v>
      </c>
      <c r="G608" s="35">
        <v>494100</v>
      </c>
      <c r="H608" s="35">
        <v>1967</v>
      </c>
      <c r="I608" s="35">
        <v>54</v>
      </c>
      <c r="J608" s="35" t="s">
        <v>390</v>
      </c>
      <c r="K608" s="35">
        <v>2016</v>
      </c>
      <c r="L608" s="35">
        <v>2022</v>
      </c>
      <c r="M608" s="35" t="s">
        <v>187</v>
      </c>
      <c r="N608" s="35" t="s">
        <v>27</v>
      </c>
      <c r="O608" s="35">
        <v>5</v>
      </c>
      <c r="P608" s="55">
        <v>1</v>
      </c>
      <c r="Q608" s="53">
        <v>142121386</v>
      </c>
      <c r="R608" s="75">
        <v>11638403</v>
      </c>
      <c r="S608" s="75">
        <v>151361</v>
      </c>
      <c r="T608" s="75">
        <v>2795567</v>
      </c>
      <c r="U608" s="75">
        <v>41046687</v>
      </c>
      <c r="V608" s="75">
        <v>1328422</v>
      </c>
      <c r="W608" s="54">
        <v>8994197</v>
      </c>
      <c r="X608" s="53">
        <v>103860318</v>
      </c>
      <c r="Y608" s="75">
        <v>33909450</v>
      </c>
      <c r="Z608" s="75">
        <v>20227587</v>
      </c>
      <c r="AA608" s="75">
        <v>53458398</v>
      </c>
      <c r="AB608" s="75">
        <v>48755952</v>
      </c>
      <c r="AC608" s="75">
        <v>31148604</v>
      </c>
      <c r="AD608" s="75">
        <v>12193431</v>
      </c>
      <c r="AE608" s="75">
        <v>5312698</v>
      </c>
      <c r="AF608" s="75">
        <v>1538563</v>
      </c>
      <c r="AG608" s="75">
        <v>41975316</v>
      </c>
      <c r="AH608" s="75">
        <v>25207505</v>
      </c>
      <c r="AI608" s="54">
        <v>6780636</v>
      </c>
      <c r="AJ608" s="47">
        <v>7.84</v>
      </c>
      <c r="AK608" s="35">
        <v>1.8800000000000001</v>
      </c>
      <c r="AL608" s="35">
        <v>2.69</v>
      </c>
      <c r="AM608" s="35">
        <v>0.45</v>
      </c>
      <c r="AN608" s="35">
        <v>0.75000000000000011</v>
      </c>
      <c r="AO608" s="55">
        <v>553</v>
      </c>
      <c r="AP608" s="47">
        <v>1.1600000000000001</v>
      </c>
      <c r="AQ608" s="35">
        <v>0.62000000000000011</v>
      </c>
      <c r="AR608" s="35">
        <v>0.38000000000000006</v>
      </c>
      <c r="AS608" s="35">
        <v>7.38</v>
      </c>
      <c r="AT608" s="55">
        <v>74230</v>
      </c>
    </row>
    <row r="609" spans="1:46" x14ac:dyDescent="0.2">
      <c r="A609" s="47" t="s">
        <v>1015</v>
      </c>
      <c r="B609" s="47">
        <f t="shared" si="72"/>
        <v>608</v>
      </c>
      <c r="C609" s="35">
        <v>64</v>
      </c>
      <c r="D609" s="35">
        <f t="shared" si="75"/>
        <v>2022</v>
      </c>
      <c r="E609" s="35" t="s">
        <v>388</v>
      </c>
      <c r="F609" s="35" t="s">
        <v>477</v>
      </c>
      <c r="G609" s="35">
        <v>494100</v>
      </c>
      <c r="H609" s="35">
        <v>1967</v>
      </c>
      <c r="I609" s="35">
        <v>55</v>
      </c>
      <c r="J609" s="35" t="s">
        <v>390</v>
      </c>
      <c r="K609" s="35">
        <v>2016</v>
      </c>
      <c r="L609" s="35">
        <v>2022</v>
      </c>
      <c r="M609" s="35" t="s">
        <v>187</v>
      </c>
      <c r="N609" s="35" t="s">
        <v>27</v>
      </c>
      <c r="O609" s="35">
        <v>6</v>
      </c>
      <c r="P609" s="55">
        <v>1</v>
      </c>
      <c r="Q609" s="53">
        <v>167520659</v>
      </c>
      <c r="R609" s="75">
        <v>13559166</v>
      </c>
      <c r="S609" s="75">
        <v>548811</v>
      </c>
      <c r="T609" s="75">
        <v>3912250</v>
      </c>
      <c r="U609" s="75">
        <v>48193023</v>
      </c>
      <c r="V609" s="75">
        <v>2824754</v>
      </c>
      <c r="W609" s="54">
        <v>10195727</v>
      </c>
      <c r="X609" s="53">
        <v>124220055</v>
      </c>
      <c r="Y609" s="75">
        <v>35021428</v>
      </c>
      <c r="Z609" s="75">
        <v>34449571</v>
      </c>
      <c r="AA609" s="75">
        <v>56478325</v>
      </c>
      <c r="AB609" s="75">
        <v>66907620</v>
      </c>
      <c r="AC609" s="75">
        <v>36993409</v>
      </c>
      <c r="AD609" s="75">
        <v>22174170</v>
      </c>
      <c r="AE609" s="75">
        <v>7628229</v>
      </c>
      <c r="AF609" s="75">
        <v>1404415</v>
      </c>
      <c r="AG609" s="75">
        <v>51399220</v>
      </c>
      <c r="AH609" s="75">
        <v>34466384</v>
      </c>
      <c r="AI609" s="54">
        <v>15508400</v>
      </c>
      <c r="AJ609" s="47">
        <v>7.84</v>
      </c>
      <c r="AK609" s="35">
        <v>2.2600000000000002</v>
      </c>
      <c r="AL609" s="35">
        <v>3.15</v>
      </c>
      <c r="AM609" s="35">
        <v>1.57</v>
      </c>
      <c r="AN609" s="35">
        <v>1.2</v>
      </c>
      <c r="AO609" s="55">
        <v>636</v>
      </c>
      <c r="AP609" s="47">
        <v>1.3</v>
      </c>
      <c r="AQ609" s="35">
        <v>0.60000000000000009</v>
      </c>
      <c r="AR609" s="35">
        <v>0.4</v>
      </c>
      <c r="AS609" s="35">
        <v>7.01</v>
      </c>
      <c r="AT609" s="55">
        <v>75780</v>
      </c>
    </row>
    <row r="610" spans="1:46" x14ac:dyDescent="0.2">
      <c r="A610" s="56" t="s">
        <v>1016</v>
      </c>
      <c r="B610" s="56">
        <f t="shared" si="72"/>
        <v>609</v>
      </c>
      <c r="C610" s="45">
        <v>64</v>
      </c>
      <c r="D610" s="45">
        <f t="shared" si="75"/>
        <v>2023</v>
      </c>
      <c r="E610" s="45" t="s">
        <v>388</v>
      </c>
      <c r="F610" s="45" t="s">
        <v>477</v>
      </c>
      <c r="G610" s="45">
        <v>494100</v>
      </c>
      <c r="H610" s="45">
        <v>1967</v>
      </c>
      <c r="I610" s="45">
        <v>56</v>
      </c>
      <c r="J610" s="45" t="s">
        <v>390</v>
      </c>
      <c r="K610" s="45">
        <v>2016</v>
      </c>
      <c r="L610" s="45">
        <v>2022</v>
      </c>
      <c r="M610" s="45" t="s">
        <v>187</v>
      </c>
      <c r="N610" s="45" t="s">
        <v>27</v>
      </c>
      <c r="O610" s="45">
        <v>0</v>
      </c>
      <c r="P610" s="60">
        <v>0</v>
      </c>
      <c r="Q610" s="57">
        <v>179165000</v>
      </c>
      <c r="R610" s="58">
        <v>21819000</v>
      </c>
      <c r="S610" s="58">
        <v>5678000</v>
      </c>
      <c r="T610" s="58">
        <v>13925000</v>
      </c>
      <c r="U610" s="58">
        <v>59972000</v>
      </c>
      <c r="V610" s="58">
        <v>6800000</v>
      </c>
      <c r="W610" s="59">
        <v>13572000</v>
      </c>
      <c r="X610" s="57">
        <v>199087000</v>
      </c>
      <c r="Y610" s="58">
        <v>42981000</v>
      </c>
      <c r="Z610" s="58">
        <v>90480000</v>
      </c>
      <c r="AA610" s="58">
        <v>146600000</v>
      </c>
      <c r="AB610" s="58">
        <v>51486000</v>
      </c>
      <c r="AC610" s="58">
        <v>41048000</v>
      </c>
      <c r="AD610" s="58">
        <v>433000</v>
      </c>
      <c r="AE610" s="58">
        <v>9956000</v>
      </c>
      <c r="AF610" s="58">
        <v>7871000</v>
      </c>
      <c r="AG610" s="58">
        <v>56684000</v>
      </c>
      <c r="AH610" s="58">
        <v>89194000</v>
      </c>
      <c r="AI610" s="59">
        <v>-5198000</v>
      </c>
      <c r="AJ610" s="56">
        <v>11.79</v>
      </c>
      <c r="AK610" s="45">
        <v>7.52</v>
      </c>
      <c r="AL610" s="45">
        <v>6.99</v>
      </c>
      <c r="AM610" s="45">
        <v>13.209999999999999</v>
      </c>
      <c r="AN610" s="45">
        <v>2.34</v>
      </c>
      <c r="AO610" s="60">
        <v>692</v>
      </c>
      <c r="AP610" s="56">
        <v>0.91</v>
      </c>
      <c r="AQ610" s="45">
        <v>0.39</v>
      </c>
      <c r="AR610" s="45">
        <v>0.6100000000000001</v>
      </c>
      <c r="AS610" s="45">
        <v>5.2700000000000005</v>
      </c>
      <c r="AT610" s="60">
        <v>86660</v>
      </c>
    </row>
    <row r="611" spans="1:46" x14ac:dyDescent="0.2">
      <c r="A611" s="47" t="s">
        <v>1017</v>
      </c>
      <c r="B611" s="47">
        <f t="shared" si="72"/>
        <v>610</v>
      </c>
      <c r="C611" s="35">
        <v>65</v>
      </c>
      <c r="D611" s="35">
        <v>2014</v>
      </c>
      <c r="E611" s="35" t="s">
        <v>662</v>
      </c>
      <c r="F611" s="35" t="s">
        <v>389</v>
      </c>
      <c r="G611" s="35">
        <v>201500</v>
      </c>
      <c r="H611" s="35">
        <v>1984</v>
      </c>
      <c r="I611" s="35">
        <v>30</v>
      </c>
      <c r="J611" s="35" t="s">
        <v>511</v>
      </c>
      <c r="K611" s="35">
        <v>2016</v>
      </c>
      <c r="L611" s="35">
        <v>2020</v>
      </c>
      <c r="M611" s="35" t="s">
        <v>424</v>
      </c>
      <c r="N611" s="35" t="s">
        <v>27</v>
      </c>
      <c r="O611" s="35">
        <v>0</v>
      </c>
      <c r="P611" s="55">
        <v>0</v>
      </c>
      <c r="Q611" s="53">
        <v>67501000</v>
      </c>
      <c r="R611" s="75">
        <v>7709000</v>
      </c>
      <c r="S611" s="75">
        <v>5651000</v>
      </c>
      <c r="T611" s="75">
        <v>4694000</v>
      </c>
      <c r="U611" s="75">
        <v>7709000</v>
      </c>
      <c r="V611" s="75">
        <v>7516000</v>
      </c>
      <c r="W611" s="54">
        <v>8666000</v>
      </c>
      <c r="X611" s="53">
        <v>67912000</v>
      </c>
      <c r="Y611" s="75">
        <v>31358000</v>
      </c>
      <c r="Z611" s="75">
        <v>16801000</v>
      </c>
      <c r="AA611" s="75">
        <v>22820000</v>
      </c>
      <c r="AB611" s="75">
        <v>43260000</v>
      </c>
      <c r="AC611" s="75">
        <v>31178000</v>
      </c>
      <c r="AD611" s="75">
        <v>585000</v>
      </c>
      <c r="AE611" s="75">
        <v>1650000</v>
      </c>
      <c r="AF611" s="75">
        <v>246000</v>
      </c>
      <c r="AG611" s="75">
        <v>26345000</v>
      </c>
      <c r="AH611" s="75">
        <v>8680000</v>
      </c>
      <c r="AI611" s="54">
        <v>16915000</v>
      </c>
      <c r="AJ611" s="47">
        <v>11.42</v>
      </c>
      <c r="AK611" s="35">
        <v>6.95</v>
      </c>
      <c r="AL611" s="35">
        <v>6.91</v>
      </c>
      <c r="AM611" s="35">
        <v>18.02</v>
      </c>
      <c r="AN611" s="35">
        <v>0.59</v>
      </c>
      <c r="AO611" s="55">
        <v>0</v>
      </c>
      <c r="AP611" s="47">
        <v>1.6400000000000001</v>
      </c>
      <c r="AQ611" s="35">
        <v>0.75000000000000011</v>
      </c>
      <c r="AR611" s="35">
        <v>0.25</v>
      </c>
      <c r="AS611" s="35">
        <v>16.72</v>
      </c>
      <c r="AT611" s="55"/>
    </row>
    <row r="612" spans="1:46" x14ac:dyDescent="0.2">
      <c r="A612" s="47" t="s">
        <v>1018</v>
      </c>
      <c r="B612" s="47">
        <f t="shared" si="72"/>
        <v>611</v>
      </c>
      <c r="C612" s="35">
        <v>65</v>
      </c>
      <c r="D612" s="35">
        <f>D611+1</f>
        <v>2015</v>
      </c>
      <c r="E612" s="35" t="s">
        <v>662</v>
      </c>
      <c r="F612" s="35" t="s">
        <v>389</v>
      </c>
      <c r="G612" s="35">
        <v>201500</v>
      </c>
      <c r="H612" s="35">
        <v>1984</v>
      </c>
      <c r="I612" s="35">
        <v>31</v>
      </c>
      <c r="J612" s="35" t="s">
        <v>511</v>
      </c>
      <c r="K612" s="35">
        <v>2016</v>
      </c>
      <c r="L612" s="35">
        <v>2020</v>
      </c>
      <c r="M612" s="35" t="s">
        <v>424</v>
      </c>
      <c r="N612" s="35" t="s">
        <v>27</v>
      </c>
      <c r="O612" s="35">
        <v>0</v>
      </c>
      <c r="P612" s="55">
        <v>0</v>
      </c>
      <c r="Q612" s="53">
        <v>73672000</v>
      </c>
      <c r="R612" s="75">
        <v>5789000</v>
      </c>
      <c r="S612" s="75">
        <v>4356000</v>
      </c>
      <c r="T612" s="75">
        <v>2880000</v>
      </c>
      <c r="U612" s="75">
        <v>5789000</v>
      </c>
      <c r="V612" s="75">
        <v>3912000</v>
      </c>
      <c r="W612" s="54">
        <v>7265000</v>
      </c>
      <c r="X612" s="53">
        <v>88467000</v>
      </c>
      <c r="Y612" s="75">
        <v>34373000</v>
      </c>
      <c r="Z612" s="75">
        <v>35094000</v>
      </c>
      <c r="AA612" s="75">
        <v>46525000</v>
      </c>
      <c r="AB612" s="75">
        <v>41798000</v>
      </c>
      <c r="AC612" s="75">
        <v>29715000</v>
      </c>
      <c r="AD612" s="75">
        <v>1828000</v>
      </c>
      <c r="AE612" s="75">
        <v>1164000</v>
      </c>
      <c r="AF612" s="75">
        <v>713000</v>
      </c>
      <c r="AG612" s="75">
        <v>27587000</v>
      </c>
      <c r="AH612" s="75">
        <v>24492000</v>
      </c>
      <c r="AI612" s="54">
        <v>14211000</v>
      </c>
      <c r="AJ612" s="47">
        <v>7.8599999999999994</v>
      </c>
      <c r="AK612" s="35">
        <v>3.9099999999999997</v>
      </c>
      <c r="AL612" s="35">
        <v>3.2600000000000002</v>
      </c>
      <c r="AM612" s="35">
        <v>12.67</v>
      </c>
      <c r="AN612" s="35">
        <v>1.05</v>
      </c>
      <c r="AO612" s="55">
        <v>0</v>
      </c>
      <c r="AP612" s="47">
        <v>1.52</v>
      </c>
      <c r="AQ612" s="35">
        <v>0.53</v>
      </c>
      <c r="AR612" s="35">
        <v>0.47000000000000003</v>
      </c>
      <c r="AS612" s="35">
        <v>14.96</v>
      </c>
      <c r="AT612" s="55"/>
    </row>
    <row r="613" spans="1:46" x14ac:dyDescent="0.2">
      <c r="A613" s="47" t="s">
        <v>1019</v>
      </c>
      <c r="B613" s="47">
        <f t="shared" si="72"/>
        <v>612</v>
      </c>
      <c r="C613" s="35">
        <v>65</v>
      </c>
      <c r="D613" s="35">
        <f t="shared" ref="D613:D620" si="76">D612+1</f>
        <v>2016</v>
      </c>
      <c r="E613" s="35" t="s">
        <v>662</v>
      </c>
      <c r="F613" s="35" t="s">
        <v>389</v>
      </c>
      <c r="G613" s="35">
        <v>201500</v>
      </c>
      <c r="H613" s="35">
        <v>1984</v>
      </c>
      <c r="I613" s="35">
        <v>32</v>
      </c>
      <c r="J613" s="35" t="s">
        <v>511</v>
      </c>
      <c r="K613" s="35">
        <v>2016</v>
      </c>
      <c r="L613" s="35">
        <v>2020</v>
      </c>
      <c r="M613" s="35" t="s">
        <v>424</v>
      </c>
      <c r="N613" s="35" t="s">
        <v>27</v>
      </c>
      <c r="O613" s="35">
        <v>0</v>
      </c>
      <c r="P613" s="55">
        <v>1</v>
      </c>
      <c r="Q613" s="53">
        <v>80028000</v>
      </c>
      <c r="R613" s="75">
        <v>7966000</v>
      </c>
      <c r="S613" s="75">
        <v>-388000</v>
      </c>
      <c r="T613" s="75">
        <v>4956000</v>
      </c>
      <c r="U613" s="75">
        <v>26055000</v>
      </c>
      <c r="V613" s="75">
        <v>2338000</v>
      </c>
      <c r="W613" s="54">
        <v>2622000</v>
      </c>
      <c r="X613" s="53">
        <v>135154000</v>
      </c>
      <c r="Y613" s="75">
        <v>17965000</v>
      </c>
      <c r="Z613" s="75">
        <v>49558000</v>
      </c>
      <c r="AA613" s="75">
        <v>46384000</v>
      </c>
      <c r="AB613" s="75">
        <v>88610000</v>
      </c>
      <c r="AC613" s="75">
        <v>35210000</v>
      </c>
      <c r="AD613" s="75">
        <v>1343000</v>
      </c>
      <c r="AE613" s="75">
        <v>42073000</v>
      </c>
      <c r="AF613" s="75">
        <v>1157000</v>
      </c>
      <c r="AG613" s="75">
        <v>32376000</v>
      </c>
      <c r="AH613" s="75">
        <v>82456000</v>
      </c>
      <c r="AI613" s="54">
        <v>56234000</v>
      </c>
      <c r="AJ613" s="47">
        <v>9.9500000000000011</v>
      </c>
      <c r="AK613" s="35">
        <v>6.1899999999999995</v>
      </c>
      <c r="AL613" s="35">
        <v>3.67</v>
      </c>
      <c r="AM613" s="35">
        <v>-2.16</v>
      </c>
      <c r="AN613" s="35">
        <v>5.0999999999999996</v>
      </c>
      <c r="AO613" s="55">
        <v>246</v>
      </c>
      <c r="AP613" s="47">
        <v>2.74</v>
      </c>
      <c r="AQ613" s="35">
        <v>0.28000000000000003</v>
      </c>
      <c r="AR613" s="35">
        <v>0.72000000000000008</v>
      </c>
      <c r="AS613" s="35">
        <v>14.76</v>
      </c>
      <c r="AT613" s="55">
        <v>105910</v>
      </c>
    </row>
    <row r="614" spans="1:46" x14ac:dyDescent="0.2">
      <c r="A614" s="47" t="s">
        <v>1020</v>
      </c>
      <c r="B614" s="47">
        <f t="shared" si="72"/>
        <v>613</v>
      </c>
      <c r="C614" s="35">
        <v>65</v>
      </c>
      <c r="D614" s="35">
        <f t="shared" si="76"/>
        <v>2017</v>
      </c>
      <c r="E614" s="35" t="s">
        <v>662</v>
      </c>
      <c r="F614" s="35" t="s">
        <v>389</v>
      </c>
      <c r="G614" s="35">
        <v>201500</v>
      </c>
      <c r="H614" s="35">
        <v>1984</v>
      </c>
      <c r="I614" s="35">
        <v>33</v>
      </c>
      <c r="J614" s="35" t="s">
        <v>511</v>
      </c>
      <c r="K614" s="35">
        <v>2016</v>
      </c>
      <c r="L614" s="35">
        <v>2020</v>
      </c>
      <c r="M614" s="35" t="s">
        <v>424</v>
      </c>
      <c r="N614" s="35" t="s">
        <v>27</v>
      </c>
      <c r="O614" s="35">
        <v>1</v>
      </c>
      <c r="P614" s="55">
        <v>1</v>
      </c>
      <c r="Q614" s="53">
        <v>92941000</v>
      </c>
      <c r="R614" s="75">
        <v>11656000</v>
      </c>
      <c r="S614" s="75">
        <v>1794000</v>
      </c>
      <c r="T614" s="75">
        <v>8505000</v>
      </c>
      <c r="U614" s="75">
        <v>31178000</v>
      </c>
      <c r="V614" s="75">
        <v>4227000</v>
      </c>
      <c r="W614" s="54">
        <v>4945000</v>
      </c>
      <c r="X614" s="53">
        <v>136659000</v>
      </c>
      <c r="Y614" s="75">
        <v>20960000</v>
      </c>
      <c r="Z614" s="75">
        <v>1000000</v>
      </c>
      <c r="AA614" s="75">
        <v>55173000</v>
      </c>
      <c r="AB614" s="75">
        <v>81307000</v>
      </c>
      <c r="AC614" s="75">
        <v>38267000</v>
      </c>
      <c r="AD614" s="75">
        <v>1815000</v>
      </c>
      <c r="AE614" s="75">
        <v>30315000</v>
      </c>
      <c r="AF614" s="75">
        <v>54888000</v>
      </c>
      <c r="AG614" s="75">
        <v>35342000</v>
      </c>
      <c r="AH614" s="75">
        <v>23702000</v>
      </c>
      <c r="AI614" s="54">
        <v>45965000</v>
      </c>
      <c r="AJ614" s="47">
        <v>12.54</v>
      </c>
      <c r="AK614" s="35">
        <v>9.15</v>
      </c>
      <c r="AL614" s="35">
        <v>6.22</v>
      </c>
      <c r="AM614" s="35">
        <v>8.56</v>
      </c>
      <c r="AN614" s="35">
        <v>1.49</v>
      </c>
      <c r="AO614" s="55">
        <v>261</v>
      </c>
      <c r="AP614" s="47">
        <v>2.2999999999999998</v>
      </c>
      <c r="AQ614" s="35">
        <v>0.60000000000000009</v>
      </c>
      <c r="AR614" s="35">
        <v>0.4</v>
      </c>
      <c r="AS614" s="35">
        <v>12.860000000000001</v>
      </c>
      <c r="AT614" s="55">
        <v>119460</v>
      </c>
    </row>
    <row r="615" spans="1:46" x14ac:dyDescent="0.2">
      <c r="A615" s="47" t="s">
        <v>1021</v>
      </c>
      <c r="B615" s="47">
        <f t="shared" si="72"/>
        <v>614</v>
      </c>
      <c r="C615" s="35">
        <v>65</v>
      </c>
      <c r="D615" s="35">
        <f t="shared" si="76"/>
        <v>2018</v>
      </c>
      <c r="E615" s="35" t="s">
        <v>662</v>
      </c>
      <c r="F615" s="35" t="s">
        <v>389</v>
      </c>
      <c r="G615" s="35">
        <v>201500</v>
      </c>
      <c r="H615" s="35">
        <v>1984</v>
      </c>
      <c r="I615" s="35">
        <v>34</v>
      </c>
      <c r="J615" s="35" t="s">
        <v>511</v>
      </c>
      <c r="K615" s="35">
        <v>2016</v>
      </c>
      <c r="L615" s="35">
        <v>2020</v>
      </c>
      <c r="M615" s="35" t="s">
        <v>424</v>
      </c>
      <c r="N615" s="35" t="s">
        <v>27</v>
      </c>
      <c r="O615" s="35">
        <v>2</v>
      </c>
      <c r="P615" s="55">
        <v>1</v>
      </c>
      <c r="Q615" s="53">
        <v>88765000</v>
      </c>
      <c r="R615" s="75">
        <v>10573000</v>
      </c>
      <c r="S615" s="75">
        <v>13066000</v>
      </c>
      <c r="T615" s="75">
        <v>7152000</v>
      </c>
      <c r="U615" s="75">
        <v>31145000</v>
      </c>
      <c r="V615" s="75">
        <v>13842000</v>
      </c>
      <c r="W615" s="54">
        <v>16487000</v>
      </c>
      <c r="X615" s="53">
        <v>157894000</v>
      </c>
      <c r="Y615" s="75">
        <v>34260000</v>
      </c>
      <c r="Z615" s="75">
        <v>7126000</v>
      </c>
      <c r="AA615" s="75">
        <v>72963000</v>
      </c>
      <c r="AB615" s="75">
        <v>84683000</v>
      </c>
      <c r="AC615" s="75">
        <v>40977000</v>
      </c>
      <c r="AD615" s="75">
        <v>1952000</v>
      </c>
      <c r="AE615" s="75">
        <v>27951000</v>
      </c>
      <c r="AF615" s="75">
        <v>57924000</v>
      </c>
      <c r="AG615" s="75">
        <v>41876000</v>
      </c>
      <c r="AH615" s="75">
        <v>21418000</v>
      </c>
      <c r="AI615" s="54">
        <v>42807000</v>
      </c>
      <c r="AJ615" s="47">
        <v>11.91</v>
      </c>
      <c r="AK615" s="35">
        <v>8.06</v>
      </c>
      <c r="AL615" s="35">
        <v>4.53</v>
      </c>
      <c r="AM615" s="35">
        <v>38.14</v>
      </c>
      <c r="AN615" s="35">
        <v>1.02</v>
      </c>
      <c r="AO615" s="55">
        <v>271</v>
      </c>
      <c r="AP615" s="47">
        <v>2.02</v>
      </c>
      <c r="AQ615" s="35">
        <v>0.66000000000000014</v>
      </c>
      <c r="AR615" s="35">
        <v>0.34</v>
      </c>
      <c r="AS615" s="35">
        <v>19.3</v>
      </c>
      <c r="AT615" s="55">
        <v>114930</v>
      </c>
    </row>
    <row r="616" spans="1:46" x14ac:dyDescent="0.2">
      <c r="A616" s="47" t="s">
        <v>1022</v>
      </c>
      <c r="B616" s="47">
        <f t="shared" si="72"/>
        <v>615</v>
      </c>
      <c r="C616" s="35">
        <v>65</v>
      </c>
      <c r="D616" s="35">
        <f t="shared" si="76"/>
        <v>2019</v>
      </c>
      <c r="E616" s="35" t="s">
        <v>662</v>
      </c>
      <c r="F616" s="35" t="s">
        <v>389</v>
      </c>
      <c r="G616" s="35">
        <v>201500</v>
      </c>
      <c r="H616" s="35">
        <v>1984</v>
      </c>
      <c r="I616" s="35">
        <v>35</v>
      </c>
      <c r="J616" s="35" t="s">
        <v>511</v>
      </c>
      <c r="K616" s="35">
        <v>2016</v>
      </c>
      <c r="L616" s="35">
        <v>2020</v>
      </c>
      <c r="M616" s="35" t="s">
        <v>424</v>
      </c>
      <c r="N616" s="35" t="s">
        <v>27</v>
      </c>
      <c r="O616" s="35">
        <v>3</v>
      </c>
      <c r="P616" s="55">
        <v>1</v>
      </c>
      <c r="Q616" s="53">
        <v>81401000</v>
      </c>
      <c r="R616" s="75">
        <v>13516000</v>
      </c>
      <c r="S616" s="75">
        <v>6937000</v>
      </c>
      <c r="T616" s="75">
        <v>9773000</v>
      </c>
      <c r="U616" s="75">
        <v>33197000</v>
      </c>
      <c r="V616" s="75">
        <v>8645000</v>
      </c>
      <c r="W616" s="54">
        <v>10680000</v>
      </c>
      <c r="X616" s="53">
        <v>157711000</v>
      </c>
      <c r="Y616" s="75">
        <v>31797000</v>
      </c>
      <c r="Z616" s="75">
        <v>625000</v>
      </c>
      <c r="AA616" s="75">
        <v>78638000</v>
      </c>
      <c r="AB616" s="75">
        <v>78797000</v>
      </c>
      <c r="AC616" s="75">
        <v>37410000</v>
      </c>
      <c r="AD616" s="75">
        <v>1966000</v>
      </c>
      <c r="AE616" s="75">
        <v>24916000</v>
      </c>
      <c r="AF616" s="75">
        <v>71598000</v>
      </c>
      <c r="AG616" s="75">
        <v>37187000</v>
      </c>
      <c r="AH616" s="75">
        <v>15211000</v>
      </c>
      <c r="AI616" s="54">
        <v>41610000</v>
      </c>
      <c r="AJ616" s="47">
        <v>16.600000000000001</v>
      </c>
      <c r="AK616" s="35">
        <v>12.01</v>
      </c>
      <c r="AL616" s="35">
        <v>6.2</v>
      </c>
      <c r="AM616" s="35">
        <v>21.82</v>
      </c>
      <c r="AN616" s="35">
        <v>0.8</v>
      </c>
      <c r="AO616" s="55">
        <v>275</v>
      </c>
      <c r="AP616" s="47">
        <v>2.12</v>
      </c>
      <c r="AQ616" s="35">
        <v>0.71000000000000008</v>
      </c>
      <c r="AR616" s="35">
        <v>0.29000000000000004</v>
      </c>
      <c r="AS616" s="35">
        <v>23.330000000000002</v>
      </c>
      <c r="AT616" s="55">
        <v>120720</v>
      </c>
    </row>
    <row r="617" spans="1:46" x14ac:dyDescent="0.2">
      <c r="A617" s="47" t="s">
        <v>1023</v>
      </c>
      <c r="B617" s="47">
        <f t="shared" si="72"/>
        <v>616</v>
      </c>
      <c r="C617" s="35">
        <v>65</v>
      </c>
      <c r="D617" s="35">
        <f t="shared" si="76"/>
        <v>2020</v>
      </c>
      <c r="E617" s="35" t="s">
        <v>662</v>
      </c>
      <c r="F617" s="35" t="s">
        <v>389</v>
      </c>
      <c r="G617" s="35">
        <v>201500</v>
      </c>
      <c r="H617" s="35">
        <v>1984</v>
      </c>
      <c r="I617" s="35">
        <v>36</v>
      </c>
      <c r="J617" s="35" t="s">
        <v>511</v>
      </c>
      <c r="K617" s="35">
        <v>2016</v>
      </c>
      <c r="L617" s="35">
        <v>2020</v>
      </c>
      <c r="M617" s="35" t="s">
        <v>424</v>
      </c>
      <c r="N617" s="35" t="s">
        <v>27</v>
      </c>
      <c r="O617" s="35">
        <v>4</v>
      </c>
      <c r="P617" s="55">
        <v>1</v>
      </c>
      <c r="Q617" s="53">
        <v>89640000</v>
      </c>
      <c r="R617" s="75">
        <v>14703000</v>
      </c>
      <c r="S617" s="75">
        <v>6279000</v>
      </c>
      <c r="T617" s="75">
        <v>10583000</v>
      </c>
      <c r="U617" s="75">
        <v>37460000</v>
      </c>
      <c r="V617" s="75">
        <v>8832000</v>
      </c>
      <c r="W617" s="54">
        <v>10399000</v>
      </c>
      <c r="X617" s="53">
        <v>162453000</v>
      </c>
      <c r="Y617" s="75">
        <v>105043000</v>
      </c>
      <c r="Z617" s="75">
        <v>-22166000</v>
      </c>
      <c r="AA617" s="75">
        <v>85433000</v>
      </c>
      <c r="AB617" s="75">
        <v>76810000</v>
      </c>
      <c r="AC617" s="75">
        <v>37678000</v>
      </c>
      <c r="AD617" s="75">
        <v>2028000</v>
      </c>
      <c r="AE617" s="75">
        <v>25030000</v>
      </c>
      <c r="AF617" s="75">
        <v>486000</v>
      </c>
      <c r="AG617" s="75">
        <v>54119000</v>
      </c>
      <c r="AH617" s="75">
        <v>1100000</v>
      </c>
      <c r="AI617" s="54">
        <v>22691000</v>
      </c>
      <c r="AJ617" s="47">
        <v>16.399999999999999</v>
      </c>
      <c r="AK617" s="35">
        <v>11.81</v>
      </c>
      <c r="AL617" s="35">
        <v>6.51</v>
      </c>
      <c r="AM617" s="35">
        <v>5.98</v>
      </c>
      <c r="AN617" s="35">
        <v>0.03</v>
      </c>
      <c r="AO617" s="55">
        <v>275</v>
      </c>
      <c r="AP617" s="47">
        <v>1.42</v>
      </c>
      <c r="AQ617" s="35">
        <v>0.98</v>
      </c>
      <c r="AR617" s="35">
        <v>0.02</v>
      </c>
      <c r="AS617" s="35">
        <v>17.279999999999998</v>
      </c>
      <c r="AT617" s="55">
        <v>136220</v>
      </c>
    </row>
    <row r="618" spans="1:46" x14ac:dyDescent="0.2">
      <c r="A618" s="47" t="s">
        <v>1024</v>
      </c>
      <c r="B618" s="47">
        <f t="shared" si="72"/>
        <v>617</v>
      </c>
      <c r="C618" s="35">
        <v>65</v>
      </c>
      <c r="D618" s="35">
        <f t="shared" si="76"/>
        <v>2021</v>
      </c>
      <c r="E618" s="35" t="s">
        <v>662</v>
      </c>
      <c r="F618" s="35" t="s">
        <v>389</v>
      </c>
      <c r="G618" s="35">
        <v>201500</v>
      </c>
      <c r="H618" s="35">
        <v>1984</v>
      </c>
      <c r="I618" s="35">
        <v>37</v>
      </c>
      <c r="J618" s="35" t="s">
        <v>511</v>
      </c>
      <c r="K618" s="35">
        <v>2016</v>
      </c>
      <c r="L618" s="35">
        <v>2020</v>
      </c>
      <c r="M618" s="35" t="s">
        <v>424</v>
      </c>
      <c r="N618" s="35" t="s">
        <v>27</v>
      </c>
      <c r="O618" s="35">
        <v>0</v>
      </c>
      <c r="P618" s="55">
        <v>0</v>
      </c>
      <c r="Q618" s="53">
        <v>106782000</v>
      </c>
      <c r="R618" s="75">
        <v>25861000</v>
      </c>
      <c r="S618" s="75">
        <v>15553000</v>
      </c>
      <c r="T618" s="75">
        <v>21150000</v>
      </c>
      <c r="U618" s="75">
        <v>45992000</v>
      </c>
      <c r="V618" s="75">
        <v>22212000</v>
      </c>
      <c r="W618" s="54">
        <v>20264000</v>
      </c>
      <c r="X618" s="53">
        <v>165014000</v>
      </c>
      <c r="Y618" s="75">
        <v>114256000</v>
      </c>
      <c r="Z618" s="75">
        <v>2940000</v>
      </c>
      <c r="AA618" s="75">
        <v>88732000</v>
      </c>
      <c r="AB618" s="75">
        <v>75973000</v>
      </c>
      <c r="AC618" s="75">
        <v>45011000</v>
      </c>
      <c r="AD618" s="75">
        <v>2240000</v>
      </c>
      <c r="AE618" s="75">
        <v>11929000</v>
      </c>
      <c r="AF618" s="75">
        <v>1512000</v>
      </c>
      <c r="AG618" s="75">
        <v>46896000</v>
      </c>
      <c r="AH618" s="75">
        <v>779000</v>
      </c>
      <c r="AI618" s="54">
        <v>29077000</v>
      </c>
      <c r="AJ618" s="47">
        <v>23.759999999999998</v>
      </c>
      <c r="AK618" s="35">
        <v>19.43</v>
      </c>
      <c r="AL618" s="35">
        <v>12.82</v>
      </c>
      <c r="AM618" s="35">
        <v>13.61</v>
      </c>
      <c r="AN618" s="35">
        <v>0.13</v>
      </c>
      <c r="AO618" s="55">
        <v>283</v>
      </c>
      <c r="AP618" s="47">
        <v>1.62</v>
      </c>
      <c r="AQ618" s="35">
        <v>0.98</v>
      </c>
      <c r="AR618" s="35">
        <v>0.02</v>
      </c>
      <c r="AS618" s="35">
        <v>11.43</v>
      </c>
      <c r="AT618" s="55">
        <v>162520</v>
      </c>
    </row>
    <row r="619" spans="1:46" x14ac:dyDescent="0.2">
      <c r="A619" s="47" t="s">
        <v>1025</v>
      </c>
      <c r="B619" s="47">
        <f t="shared" si="72"/>
        <v>618</v>
      </c>
      <c r="C619" s="35">
        <v>65</v>
      </c>
      <c r="D619" s="35">
        <f t="shared" si="76"/>
        <v>2022</v>
      </c>
      <c r="E619" s="35" t="s">
        <v>662</v>
      </c>
      <c r="F619" s="35" t="s">
        <v>389</v>
      </c>
      <c r="G619" s="35">
        <v>201500</v>
      </c>
      <c r="H619" s="35">
        <v>1984</v>
      </c>
      <c r="I619" s="35">
        <v>38</v>
      </c>
      <c r="J619" s="35" t="s">
        <v>511</v>
      </c>
      <c r="K619" s="35">
        <v>2016</v>
      </c>
      <c r="L619" s="35">
        <v>2020</v>
      </c>
      <c r="M619" s="35" t="s">
        <v>424</v>
      </c>
      <c r="N619" s="35" t="s">
        <v>27</v>
      </c>
      <c r="O619" s="35">
        <v>0</v>
      </c>
      <c r="P619" s="55">
        <v>0</v>
      </c>
      <c r="Q619" s="53">
        <v>123370000</v>
      </c>
      <c r="R619" s="75">
        <v>17635000</v>
      </c>
      <c r="S619" s="75">
        <v>7430000</v>
      </c>
      <c r="T619" s="75">
        <v>12831000</v>
      </c>
      <c r="U619" s="75">
        <v>42397000</v>
      </c>
      <c r="V619" s="75">
        <v>9964000</v>
      </c>
      <c r="W619" s="54">
        <v>12234000</v>
      </c>
      <c r="X619" s="53">
        <v>178820000</v>
      </c>
      <c r="Y619" s="75">
        <v>111732000</v>
      </c>
      <c r="Z619" s="75">
        <v>28000</v>
      </c>
      <c r="AA619" s="75">
        <v>82546000</v>
      </c>
      <c r="AB619" s="75">
        <v>95918000</v>
      </c>
      <c r="AC619" s="75">
        <v>59324000</v>
      </c>
      <c r="AD619" s="75">
        <v>2740000</v>
      </c>
      <c r="AE619" s="75">
        <v>1769000</v>
      </c>
      <c r="AF619" s="75">
        <v>2088000</v>
      </c>
      <c r="AG619" s="75">
        <v>63038000</v>
      </c>
      <c r="AH619" s="75">
        <v>566000</v>
      </c>
      <c r="AI619" s="54">
        <v>32880000</v>
      </c>
      <c r="AJ619" s="47">
        <v>13.83</v>
      </c>
      <c r="AK619" s="35">
        <v>10.07</v>
      </c>
      <c r="AL619" s="35">
        <v>7.18</v>
      </c>
      <c r="AM619" s="35">
        <v>6.6499999999999995</v>
      </c>
      <c r="AN619" s="35">
        <v>0.02</v>
      </c>
      <c r="AO619" s="55">
        <v>309</v>
      </c>
      <c r="AP619" s="47">
        <v>1.52</v>
      </c>
      <c r="AQ619" s="35">
        <v>0.99</v>
      </c>
      <c r="AR619" s="35">
        <v>0.01</v>
      </c>
      <c r="AS619" s="35">
        <v>20.279999999999998</v>
      </c>
      <c r="AT619" s="55">
        <v>137210</v>
      </c>
    </row>
    <row r="620" spans="1:46" ht="17" thickBot="1" x14ac:dyDescent="0.25">
      <c r="A620" s="56" t="s">
        <v>1026</v>
      </c>
      <c r="B620" s="56">
        <f t="shared" si="72"/>
        <v>619</v>
      </c>
      <c r="C620" s="45">
        <v>65</v>
      </c>
      <c r="D620" s="45">
        <f t="shared" si="76"/>
        <v>2023</v>
      </c>
      <c r="E620" s="45" t="s">
        <v>662</v>
      </c>
      <c r="F620" s="45" t="s">
        <v>389</v>
      </c>
      <c r="G620" s="45">
        <v>201500</v>
      </c>
      <c r="H620" s="45">
        <v>1984</v>
      </c>
      <c r="I620" s="45">
        <v>39</v>
      </c>
      <c r="J620" s="45" t="s">
        <v>511</v>
      </c>
      <c r="K620" s="45">
        <v>2016</v>
      </c>
      <c r="L620" s="45">
        <v>2020</v>
      </c>
      <c r="M620" s="45" t="s">
        <v>424</v>
      </c>
      <c r="N620" s="45" t="s">
        <v>27</v>
      </c>
      <c r="O620" s="45">
        <v>0</v>
      </c>
      <c r="P620" s="60">
        <v>0</v>
      </c>
      <c r="Q620" s="57">
        <v>112603000</v>
      </c>
      <c r="R620" s="58">
        <v>12703000</v>
      </c>
      <c r="S620" s="58">
        <v>8094000</v>
      </c>
      <c r="T620" s="58">
        <v>7549000</v>
      </c>
      <c r="U620" s="58">
        <v>39488000</v>
      </c>
      <c r="V620" s="58">
        <v>9820000</v>
      </c>
      <c r="W620" s="59">
        <v>13248000</v>
      </c>
      <c r="X620" s="57">
        <v>164042000</v>
      </c>
      <c r="Y620" s="58">
        <v>109995000</v>
      </c>
      <c r="Z620" s="58">
        <v>12087000</v>
      </c>
      <c r="AA620" s="58">
        <v>79695000</v>
      </c>
      <c r="AB620" s="58">
        <v>83978000</v>
      </c>
      <c r="AC620" s="58">
        <v>57466000</v>
      </c>
      <c r="AD620" s="58">
        <v>2467000</v>
      </c>
      <c r="AE620" s="58">
        <v>1023000</v>
      </c>
      <c r="AF620" s="58">
        <v>2678000</v>
      </c>
      <c r="AG620" s="58">
        <v>49368000</v>
      </c>
      <c r="AH620" s="58">
        <v>667000</v>
      </c>
      <c r="AI620" s="59">
        <v>34610000</v>
      </c>
      <c r="AJ620" s="56">
        <v>10.77</v>
      </c>
      <c r="AK620" s="45">
        <v>6.4</v>
      </c>
      <c r="AL620" s="45">
        <v>4.5999999999999996</v>
      </c>
      <c r="AM620" s="45">
        <v>7.3599999999999994</v>
      </c>
      <c r="AN620" s="45">
        <v>0.12000000000000001</v>
      </c>
      <c r="AO620" s="60">
        <v>325</v>
      </c>
      <c r="AP620" s="56">
        <v>1.7000000000000002</v>
      </c>
      <c r="AQ620" s="45">
        <v>0.99</v>
      </c>
      <c r="AR620" s="45">
        <v>0.01</v>
      </c>
      <c r="AS620" s="45">
        <v>22.330000000000002</v>
      </c>
      <c r="AT620" s="60">
        <v>121500</v>
      </c>
    </row>
    <row r="621" spans="1:46" x14ac:dyDescent="0.2">
      <c r="A621" s="46" t="s">
        <v>1027</v>
      </c>
      <c r="B621" s="47">
        <f>B620+1</f>
        <v>620</v>
      </c>
      <c r="C621" s="48">
        <v>66</v>
      </c>
      <c r="D621" s="35">
        <v>2015</v>
      </c>
      <c r="E621" s="35" t="s">
        <v>553</v>
      </c>
      <c r="F621" s="35" t="s">
        <v>140</v>
      </c>
      <c r="G621" s="35">
        <v>110700</v>
      </c>
      <c r="H621" s="35">
        <v>2002</v>
      </c>
      <c r="I621" s="35">
        <v>13</v>
      </c>
      <c r="J621" s="35" t="s">
        <v>511</v>
      </c>
      <c r="K621" s="35">
        <v>2017</v>
      </c>
      <c r="L621" s="35">
        <v>2019</v>
      </c>
      <c r="M621" s="35" t="s">
        <v>424</v>
      </c>
      <c r="N621" s="35" t="s">
        <v>1028</v>
      </c>
      <c r="O621" s="35">
        <v>0</v>
      </c>
      <c r="P621" s="55">
        <v>0</v>
      </c>
      <c r="Q621" s="49">
        <v>21100811</v>
      </c>
      <c r="R621" s="50">
        <v>6298942</v>
      </c>
      <c r="S621" s="50">
        <v>3293879</v>
      </c>
      <c r="T621" s="50">
        <v>4913217</v>
      </c>
      <c r="U621" s="50">
        <v>8225780</v>
      </c>
      <c r="V621" s="50">
        <v>4912722</v>
      </c>
      <c r="W621" s="51">
        <v>4679604</v>
      </c>
      <c r="X621" s="49">
        <v>21011959</v>
      </c>
      <c r="Y621" s="50">
        <v>12214046</v>
      </c>
      <c r="Z621" s="50">
        <v>-4586561</v>
      </c>
      <c r="AA621" s="50">
        <v>7490248</v>
      </c>
      <c r="AB621" s="50">
        <v>13384093</v>
      </c>
      <c r="AC621" s="50">
        <v>7035146</v>
      </c>
      <c r="AD621" s="50">
        <v>7439</v>
      </c>
      <c r="AE621" s="50">
        <v>4726335</v>
      </c>
      <c r="AF621" s="50">
        <v>584112</v>
      </c>
      <c r="AG621" s="50">
        <v>7529563</v>
      </c>
      <c r="AH621" s="50">
        <v>0</v>
      </c>
      <c r="AI621" s="51">
        <v>5854530</v>
      </c>
      <c r="AJ621" s="46">
        <v>28.6</v>
      </c>
      <c r="AK621" s="48">
        <v>22.310000000000002</v>
      </c>
      <c r="AL621" s="48">
        <v>23.38</v>
      </c>
      <c r="AM621" s="48">
        <v>26.97</v>
      </c>
      <c r="AN621" s="48">
        <v>0.01</v>
      </c>
      <c r="AO621" s="52">
        <v>40</v>
      </c>
      <c r="AP621" s="46">
        <v>1.7800000000000002</v>
      </c>
      <c r="AQ621" s="48">
        <v>1</v>
      </c>
      <c r="AR621" s="48">
        <v>0</v>
      </c>
      <c r="AS621" s="48">
        <v>12.719999999999999</v>
      </c>
      <c r="AT621" s="52">
        <v>205640</v>
      </c>
    </row>
    <row r="622" spans="1:46" x14ac:dyDescent="0.2">
      <c r="A622" s="47" t="s">
        <v>1029</v>
      </c>
      <c r="B622" s="47">
        <f>B621+1</f>
        <v>621</v>
      </c>
      <c r="C622" s="35">
        <v>66</v>
      </c>
      <c r="D622" s="35">
        <f>D621+1</f>
        <v>2016</v>
      </c>
      <c r="E622" s="35" t="s">
        <v>553</v>
      </c>
      <c r="F622" s="35" t="s">
        <v>140</v>
      </c>
      <c r="G622" s="35">
        <v>110700</v>
      </c>
      <c r="H622" s="35">
        <v>2002</v>
      </c>
      <c r="I622" s="35">
        <v>14</v>
      </c>
      <c r="J622" s="35" t="s">
        <v>511</v>
      </c>
      <c r="K622" s="35">
        <v>2017</v>
      </c>
      <c r="L622" s="35">
        <v>2019</v>
      </c>
      <c r="M622" s="35" t="s">
        <v>424</v>
      </c>
      <c r="N622" s="35" t="s">
        <v>1028</v>
      </c>
      <c r="O622" s="35">
        <v>0</v>
      </c>
      <c r="P622" s="55">
        <v>0</v>
      </c>
      <c r="Q622" s="53">
        <v>20164742</v>
      </c>
      <c r="R622" s="75">
        <v>5410679</v>
      </c>
      <c r="S622" s="75">
        <v>2940038</v>
      </c>
      <c r="T622" s="75">
        <v>4033275</v>
      </c>
      <c r="U622" s="75">
        <v>7367844</v>
      </c>
      <c r="V622" s="75">
        <v>4053054</v>
      </c>
      <c r="W622" s="54">
        <v>4317442</v>
      </c>
      <c r="X622" s="53">
        <v>23806411</v>
      </c>
      <c r="Y622" s="75">
        <v>15154082</v>
      </c>
      <c r="Z622" s="75">
        <v>-6761747</v>
      </c>
      <c r="AA622" s="75">
        <v>7574989</v>
      </c>
      <c r="AB622" s="75">
        <v>16215715</v>
      </c>
      <c r="AC622" s="75">
        <v>7951994</v>
      </c>
      <c r="AD622" s="75">
        <v>5864</v>
      </c>
      <c r="AE622" s="75">
        <v>6808410</v>
      </c>
      <c r="AF622" s="75">
        <v>539078</v>
      </c>
      <c r="AG622" s="75">
        <v>7519196</v>
      </c>
      <c r="AH622" s="75">
        <v>0</v>
      </c>
      <c r="AI622" s="54">
        <v>8696519</v>
      </c>
      <c r="AJ622" s="47">
        <v>26.04</v>
      </c>
      <c r="AK622" s="35">
        <v>19.41</v>
      </c>
      <c r="AL622" s="35">
        <v>16.939999999999998</v>
      </c>
      <c r="AM622" s="35">
        <v>19.399999999999999</v>
      </c>
      <c r="AN622" s="35">
        <v>0</v>
      </c>
      <c r="AO622" s="55">
        <v>41</v>
      </c>
      <c r="AP622" s="47">
        <v>2.16</v>
      </c>
      <c r="AQ622" s="35">
        <v>1</v>
      </c>
      <c r="AR622" s="35">
        <v>0</v>
      </c>
      <c r="AS622" s="35">
        <v>10.629999999999999</v>
      </c>
      <c r="AT622" s="55">
        <v>179700</v>
      </c>
    </row>
    <row r="623" spans="1:46" x14ac:dyDescent="0.2">
      <c r="A623" s="47" t="s">
        <v>1030</v>
      </c>
      <c r="B623" s="47">
        <f t="shared" ref="B623:B686" si="77">B622+1</f>
        <v>622</v>
      </c>
      <c r="C623" s="35">
        <v>66</v>
      </c>
      <c r="D623" s="35">
        <f t="shared" ref="D623:D630" si="78">D622+1</f>
        <v>2017</v>
      </c>
      <c r="E623" s="35" t="s">
        <v>553</v>
      </c>
      <c r="F623" s="35" t="s">
        <v>140</v>
      </c>
      <c r="G623" s="35">
        <v>110700</v>
      </c>
      <c r="H623" s="35">
        <v>2002</v>
      </c>
      <c r="I623" s="35">
        <v>15</v>
      </c>
      <c r="J623" s="35" t="s">
        <v>511</v>
      </c>
      <c r="K623" s="35">
        <v>2017</v>
      </c>
      <c r="L623" s="35">
        <v>2019</v>
      </c>
      <c r="M623" s="35" t="s">
        <v>424</v>
      </c>
      <c r="N623" s="35" t="s">
        <v>1028</v>
      </c>
      <c r="O623" s="35">
        <v>0</v>
      </c>
      <c r="P623" s="55">
        <v>1</v>
      </c>
      <c r="Q623" s="53">
        <v>20430142</v>
      </c>
      <c r="R623" s="75">
        <v>5789731</v>
      </c>
      <c r="S623" s="75">
        <v>3249647</v>
      </c>
      <c r="T623" s="75">
        <v>4327417</v>
      </c>
      <c r="U623" s="75">
        <v>8221019</v>
      </c>
      <c r="V623" s="75">
        <v>4352563</v>
      </c>
      <c r="W623" s="54">
        <v>4711961</v>
      </c>
      <c r="X623" s="53">
        <v>26788683</v>
      </c>
      <c r="Y623" s="75">
        <v>18403733</v>
      </c>
      <c r="Z623" s="75">
        <v>-4973616</v>
      </c>
      <c r="AA623" s="75">
        <v>12763206</v>
      </c>
      <c r="AB623" s="75">
        <v>13994908</v>
      </c>
      <c r="AC623" s="75">
        <v>7501973</v>
      </c>
      <c r="AD623" s="75">
        <v>5865</v>
      </c>
      <c r="AE623" s="75">
        <v>4973616</v>
      </c>
      <c r="AF623" s="75">
        <v>453037</v>
      </c>
      <c r="AG623" s="75">
        <v>7230315</v>
      </c>
      <c r="AH623" s="75">
        <v>0</v>
      </c>
      <c r="AI623" s="54">
        <v>6764593</v>
      </c>
      <c r="AJ623" s="47">
        <v>26.53</v>
      </c>
      <c r="AK623" s="35">
        <v>19.830000000000002</v>
      </c>
      <c r="AL623" s="35">
        <v>16.150000000000002</v>
      </c>
      <c r="AM623" s="35">
        <v>17.66</v>
      </c>
      <c r="AN623" s="35">
        <v>0</v>
      </c>
      <c r="AO623" s="55">
        <v>52</v>
      </c>
      <c r="AP623" s="47">
        <v>1.94</v>
      </c>
      <c r="AQ623" s="35">
        <v>1</v>
      </c>
      <c r="AR623" s="35">
        <v>0</v>
      </c>
      <c r="AS623" s="35">
        <v>14.77</v>
      </c>
      <c r="AT623" s="55">
        <v>158100</v>
      </c>
    </row>
    <row r="624" spans="1:46" x14ac:dyDescent="0.2">
      <c r="A624" s="47" t="s">
        <v>1031</v>
      </c>
      <c r="B624" s="47">
        <f t="shared" si="77"/>
        <v>623</v>
      </c>
      <c r="C624" s="35">
        <v>66</v>
      </c>
      <c r="D624" s="35">
        <f t="shared" si="78"/>
        <v>2018</v>
      </c>
      <c r="E624" s="35" t="s">
        <v>553</v>
      </c>
      <c r="F624" s="35" t="s">
        <v>140</v>
      </c>
      <c r="G624" s="35">
        <v>110700</v>
      </c>
      <c r="H624" s="35">
        <v>2002</v>
      </c>
      <c r="I624" s="35">
        <v>16</v>
      </c>
      <c r="J624" s="35" t="s">
        <v>511</v>
      </c>
      <c r="K624" s="35">
        <v>2017</v>
      </c>
      <c r="L624" s="35">
        <v>2019</v>
      </c>
      <c r="M624" s="35" t="s">
        <v>424</v>
      </c>
      <c r="N624" s="35" t="s">
        <v>1028</v>
      </c>
      <c r="O624" s="35">
        <v>1</v>
      </c>
      <c r="P624" s="55">
        <v>1</v>
      </c>
      <c r="Q624" s="53">
        <v>20115120</v>
      </c>
      <c r="R624" s="75">
        <v>3617675</v>
      </c>
      <c r="S624" s="75">
        <v>1476229</v>
      </c>
      <c r="T624" s="75">
        <v>1913510</v>
      </c>
      <c r="U624" s="75">
        <v>6596852</v>
      </c>
      <c r="V624" s="75">
        <v>1927162</v>
      </c>
      <c r="W624" s="54">
        <v>3180394</v>
      </c>
      <c r="X624" s="53">
        <v>31384749</v>
      </c>
      <c r="Y624" s="75">
        <v>19879958</v>
      </c>
      <c r="Z624" s="75">
        <v>-1598450</v>
      </c>
      <c r="AA624" s="75">
        <v>17658109</v>
      </c>
      <c r="AB624" s="75">
        <v>13696242</v>
      </c>
      <c r="AC624" s="75">
        <v>7750063</v>
      </c>
      <c r="AD624" s="75">
        <v>5865</v>
      </c>
      <c r="AE624" s="75">
        <v>3848450</v>
      </c>
      <c r="AF624" s="75">
        <v>413016</v>
      </c>
      <c r="AG624" s="75">
        <v>10297935</v>
      </c>
      <c r="AH624" s="75">
        <v>0</v>
      </c>
      <c r="AI624" s="54">
        <v>3398307</v>
      </c>
      <c r="AJ624" s="47">
        <v>16.979999999999997</v>
      </c>
      <c r="AK624" s="35">
        <v>8.98</v>
      </c>
      <c r="AL624" s="35">
        <v>6.1</v>
      </c>
      <c r="AM624" s="35">
        <v>7.4300000000000006</v>
      </c>
      <c r="AN624" s="35">
        <v>0.11</v>
      </c>
      <c r="AO624" s="55">
        <v>54</v>
      </c>
      <c r="AP624" s="47">
        <v>1.33</v>
      </c>
      <c r="AQ624" s="35">
        <v>1</v>
      </c>
      <c r="AR624" s="35">
        <v>0</v>
      </c>
      <c r="AS624" s="35">
        <v>10.82</v>
      </c>
      <c r="AT624" s="55">
        <v>122160</v>
      </c>
    </row>
    <row r="625" spans="1:46" x14ac:dyDescent="0.2">
      <c r="A625" s="47" t="s">
        <v>1032</v>
      </c>
      <c r="B625" s="47">
        <f t="shared" si="77"/>
        <v>624</v>
      </c>
      <c r="C625" s="35">
        <v>66</v>
      </c>
      <c r="D625" s="35">
        <f t="shared" si="78"/>
        <v>2019</v>
      </c>
      <c r="E625" s="35" t="s">
        <v>553</v>
      </c>
      <c r="F625" s="35" t="s">
        <v>140</v>
      </c>
      <c r="G625" s="35">
        <v>110700</v>
      </c>
      <c r="H625" s="35">
        <v>2002</v>
      </c>
      <c r="I625" s="35">
        <v>17</v>
      </c>
      <c r="J625" s="35" t="s">
        <v>511</v>
      </c>
      <c r="K625" s="35">
        <v>2017</v>
      </c>
      <c r="L625" s="35">
        <v>2019</v>
      </c>
      <c r="M625" s="35" t="s">
        <v>424</v>
      </c>
      <c r="N625" s="35" t="s">
        <v>1028</v>
      </c>
      <c r="O625" s="35">
        <v>2</v>
      </c>
      <c r="P625" s="55">
        <v>1</v>
      </c>
      <c r="Q625" s="53">
        <v>19807055</v>
      </c>
      <c r="R625" s="75">
        <v>4485141</v>
      </c>
      <c r="S625" s="75">
        <v>763808</v>
      </c>
      <c r="T625" s="75">
        <v>2206764</v>
      </c>
      <c r="U625" s="75">
        <v>7872670</v>
      </c>
      <c r="V625" s="75">
        <v>1177799</v>
      </c>
      <c r="W625" s="54">
        <v>3042185</v>
      </c>
      <c r="X625" s="53">
        <v>27201281</v>
      </c>
      <c r="Y625" s="75">
        <v>20643767</v>
      </c>
      <c r="Z625" s="75">
        <v>-3591832</v>
      </c>
      <c r="AA625" s="75">
        <v>15182374</v>
      </c>
      <c r="AB625" s="75">
        <v>11937424</v>
      </c>
      <c r="AC625" s="75">
        <v>5851985</v>
      </c>
      <c r="AD625" s="75">
        <v>5865</v>
      </c>
      <c r="AE625" s="75">
        <v>3591832</v>
      </c>
      <c r="AF625" s="75">
        <v>372994</v>
      </c>
      <c r="AG625" s="75">
        <v>5104553</v>
      </c>
      <c r="AH625" s="75">
        <v>0</v>
      </c>
      <c r="AI625" s="54">
        <v>6832871</v>
      </c>
      <c r="AJ625" s="47">
        <v>21.09</v>
      </c>
      <c r="AK625" s="35">
        <v>10.370000000000001</v>
      </c>
      <c r="AL625" s="35">
        <v>8.11</v>
      </c>
      <c r="AM625" s="35">
        <v>3.7</v>
      </c>
      <c r="AN625" s="35">
        <v>0</v>
      </c>
      <c r="AO625" s="55">
        <v>58</v>
      </c>
      <c r="AP625" s="47">
        <v>2.34</v>
      </c>
      <c r="AQ625" s="35">
        <v>1</v>
      </c>
      <c r="AR625" s="35">
        <v>0</v>
      </c>
      <c r="AS625" s="35">
        <v>23.82</v>
      </c>
      <c r="AT625" s="55">
        <v>135740</v>
      </c>
    </row>
    <row r="626" spans="1:46" x14ac:dyDescent="0.2">
      <c r="A626" s="47" t="s">
        <v>1033</v>
      </c>
      <c r="B626" s="47">
        <f t="shared" si="77"/>
        <v>625</v>
      </c>
      <c r="C626" s="35">
        <v>66</v>
      </c>
      <c r="D626" s="35">
        <f t="shared" si="78"/>
        <v>2020</v>
      </c>
      <c r="E626" s="35" t="s">
        <v>553</v>
      </c>
      <c r="F626" s="35" t="s">
        <v>140</v>
      </c>
      <c r="G626" s="35">
        <v>110700</v>
      </c>
      <c r="H626" s="35">
        <v>2002</v>
      </c>
      <c r="I626" s="35">
        <v>18</v>
      </c>
      <c r="J626" s="35" t="s">
        <v>511</v>
      </c>
      <c r="K626" s="35">
        <v>2017</v>
      </c>
      <c r="L626" s="35">
        <v>2019</v>
      </c>
      <c r="M626" s="35" t="s">
        <v>424</v>
      </c>
      <c r="N626" s="35" t="s">
        <v>1028</v>
      </c>
      <c r="O626" s="35">
        <v>0</v>
      </c>
      <c r="P626" s="55">
        <v>0</v>
      </c>
      <c r="Q626" s="53">
        <v>13915736</v>
      </c>
      <c r="R626" s="75">
        <v>-2547707</v>
      </c>
      <c r="S626" s="75">
        <v>-4758774</v>
      </c>
      <c r="T626" s="75">
        <v>-4882564</v>
      </c>
      <c r="U626" s="75">
        <v>801449</v>
      </c>
      <c r="V626" s="75">
        <v>-4877359</v>
      </c>
      <c r="W626" s="54">
        <v>-2423917</v>
      </c>
      <c r="X626" s="53">
        <v>53948206</v>
      </c>
      <c r="Y626" s="75">
        <v>41475823</v>
      </c>
      <c r="Z626" s="75">
        <v>-3973780</v>
      </c>
      <c r="AA626" s="75">
        <v>41885390</v>
      </c>
      <c r="AB626" s="75">
        <v>11958878</v>
      </c>
      <c r="AC626" s="75">
        <v>4464356</v>
      </c>
      <c r="AD626" s="75">
        <v>6381</v>
      </c>
      <c r="AE626" s="75">
        <v>3973780</v>
      </c>
      <c r="AF626" s="75">
        <v>171455</v>
      </c>
      <c r="AG626" s="75">
        <v>6477276</v>
      </c>
      <c r="AH626" s="75">
        <v>5000000</v>
      </c>
      <c r="AI626" s="54">
        <v>5481602</v>
      </c>
      <c r="AJ626" s="47">
        <v>-16.899999999999999</v>
      </c>
      <c r="AK626" s="35">
        <v>-32.379999999999995</v>
      </c>
      <c r="AL626" s="35">
        <v>-9.0500000000000007</v>
      </c>
      <c r="AM626" s="35">
        <v>-11.47</v>
      </c>
      <c r="AN626" s="35">
        <v>0</v>
      </c>
      <c r="AO626" s="55">
        <v>50</v>
      </c>
      <c r="AP626" s="47">
        <v>1.85</v>
      </c>
      <c r="AQ626" s="35">
        <v>0.56000000000000005</v>
      </c>
      <c r="AR626" s="35">
        <v>0.44</v>
      </c>
      <c r="AS626" s="35">
        <v>26.02</v>
      </c>
      <c r="AT626" s="55">
        <v>16030</v>
      </c>
    </row>
    <row r="627" spans="1:46" x14ac:dyDescent="0.2">
      <c r="A627" s="47" t="s">
        <v>1034</v>
      </c>
      <c r="B627" s="47">
        <f t="shared" si="77"/>
        <v>626</v>
      </c>
      <c r="C627" s="35">
        <v>66</v>
      </c>
      <c r="D627" s="35">
        <f t="shared" si="78"/>
        <v>2021</v>
      </c>
      <c r="E627" s="35" t="s">
        <v>553</v>
      </c>
      <c r="F627" s="35" t="s">
        <v>140</v>
      </c>
      <c r="G627" s="35">
        <v>110700</v>
      </c>
      <c r="H627" s="35">
        <v>2002</v>
      </c>
      <c r="I627" s="35">
        <v>19</v>
      </c>
      <c r="J627" s="35" t="s">
        <v>511</v>
      </c>
      <c r="K627" s="35">
        <v>2017</v>
      </c>
      <c r="L627" s="35">
        <v>2019</v>
      </c>
      <c r="M627" s="35" t="s">
        <v>424</v>
      </c>
      <c r="N627" s="35" t="s">
        <v>1028</v>
      </c>
      <c r="O627" s="35">
        <v>0</v>
      </c>
      <c r="P627" s="55">
        <v>0</v>
      </c>
      <c r="Q627" s="53">
        <v>8159034</v>
      </c>
      <c r="R627" s="75">
        <v>1037042</v>
      </c>
      <c r="S627" s="75">
        <v>1307734</v>
      </c>
      <c r="T627" s="75">
        <v>300312</v>
      </c>
      <c r="U627" s="75">
        <v>1048415</v>
      </c>
      <c r="V627" s="75">
        <v>155697</v>
      </c>
      <c r="W627" s="54">
        <v>2044464</v>
      </c>
      <c r="X627" s="53">
        <v>12633903</v>
      </c>
      <c r="Y627" s="75">
        <v>3137464</v>
      </c>
      <c r="Z627" s="75">
        <v>-4059191</v>
      </c>
      <c r="AA627" s="75">
        <v>3198277</v>
      </c>
      <c r="AB627" s="75">
        <v>9435626</v>
      </c>
      <c r="AC627" s="75">
        <v>3182359</v>
      </c>
      <c r="AD627" s="75">
        <v>944603</v>
      </c>
      <c r="AE627" s="75">
        <v>4059191</v>
      </c>
      <c r="AF627" s="75">
        <v>0</v>
      </c>
      <c r="AG627" s="75">
        <v>4496439</v>
      </c>
      <c r="AH627" s="75">
        <v>5000000</v>
      </c>
      <c r="AI627" s="54">
        <v>4939187</v>
      </c>
      <c r="AJ627" s="47">
        <v>12.52</v>
      </c>
      <c r="AK627" s="35">
        <v>3.63</v>
      </c>
      <c r="AL627" s="35">
        <v>2.38</v>
      </c>
      <c r="AM627" s="35">
        <v>41.68</v>
      </c>
      <c r="AN627" s="35">
        <v>0</v>
      </c>
      <c r="AO627" s="55">
        <v>24</v>
      </c>
      <c r="AP627" s="47">
        <v>2.1</v>
      </c>
      <c r="AQ627" s="35">
        <v>0.47000000000000003</v>
      </c>
      <c r="AR627" s="35">
        <v>0.53</v>
      </c>
      <c r="AS627" s="35">
        <v>1.83</v>
      </c>
      <c r="AT627" s="55">
        <v>43680</v>
      </c>
    </row>
    <row r="628" spans="1:46" x14ac:dyDescent="0.2">
      <c r="A628" s="47" t="s">
        <v>1035</v>
      </c>
      <c r="B628" s="47">
        <f t="shared" si="77"/>
        <v>627</v>
      </c>
      <c r="C628" s="35">
        <v>66</v>
      </c>
      <c r="D628" s="35">
        <f t="shared" si="78"/>
        <v>2022</v>
      </c>
      <c r="E628" s="35" t="s">
        <v>553</v>
      </c>
      <c r="F628" s="35" t="s">
        <v>140</v>
      </c>
      <c r="G628" s="35">
        <v>110700</v>
      </c>
      <c r="H628" s="35">
        <v>2002</v>
      </c>
      <c r="I628" s="35">
        <v>20</v>
      </c>
      <c r="J628" s="35" t="s">
        <v>511</v>
      </c>
      <c r="K628" s="35">
        <v>2017</v>
      </c>
      <c r="L628" s="35">
        <v>2019</v>
      </c>
      <c r="M628" s="35" t="s">
        <v>424</v>
      </c>
      <c r="N628" s="35" t="s">
        <v>1028</v>
      </c>
      <c r="O628" s="35">
        <v>0</v>
      </c>
      <c r="P628" s="55">
        <v>0</v>
      </c>
      <c r="Q628" s="53">
        <v>11052421</v>
      </c>
      <c r="R628" s="75">
        <v>1265299</v>
      </c>
      <c r="S628" s="75">
        <v>192573</v>
      </c>
      <c r="T628" s="75">
        <v>438022</v>
      </c>
      <c r="U628" s="75">
        <v>1265299</v>
      </c>
      <c r="V628" s="75">
        <v>297830</v>
      </c>
      <c r="W628" s="54">
        <v>1019850</v>
      </c>
      <c r="X628" s="53">
        <v>11920915</v>
      </c>
      <c r="Y628" s="75">
        <v>3330037</v>
      </c>
      <c r="Z628" s="75">
        <v>-2980088</v>
      </c>
      <c r="AA628" s="75">
        <v>4509824</v>
      </c>
      <c r="AB628" s="75">
        <v>7411091</v>
      </c>
      <c r="AC628" s="75">
        <v>2372280</v>
      </c>
      <c r="AD628" s="75">
        <v>906433</v>
      </c>
      <c r="AE628" s="75">
        <v>2980088</v>
      </c>
      <c r="AF628" s="75">
        <v>0</v>
      </c>
      <c r="AG628" s="75">
        <v>4590878</v>
      </c>
      <c r="AH628" s="75">
        <v>4000000</v>
      </c>
      <c r="AI628" s="54">
        <v>2820213</v>
      </c>
      <c r="AJ628" s="47">
        <v>11.41</v>
      </c>
      <c r="AK628" s="35">
        <v>3.9499999999999997</v>
      </c>
      <c r="AL628" s="35">
        <v>3.67</v>
      </c>
      <c r="AM628" s="35">
        <v>5.78</v>
      </c>
      <c r="AN628" s="35">
        <v>0</v>
      </c>
      <c r="AO628" s="55">
        <v>0</v>
      </c>
      <c r="AP628" s="47">
        <v>1.61</v>
      </c>
      <c r="AQ628" s="35">
        <v>0.53</v>
      </c>
      <c r="AR628" s="35">
        <v>0.47000000000000003</v>
      </c>
      <c r="AS628" s="35">
        <v>-4.22</v>
      </c>
      <c r="AT628" s="55"/>
    </row>
    <row r="629" spans="1:46" x14ac:dyDescent="0.2">
      <c r="A629" s="47" t="s">
        <v>1036</v>
      </c>
      <c r="B629" s="47">
        <f t="shared" si="77"/>
        <v>628</v>
      </c>
      <c r="C629" s="35">
        <v>66</v>
      </c>
      <c r="D629" s="35">
        <f t="shared" si="78"/>
        <v>2023</v>
      </c>
      <c r="E629" s="35" t="s">
        <v>553</v>
      </c>
      <c r="F629" s="35" t="s">
        <v>140</v>
      </c>
      <c r="G629" s="35">
        <v>110700</v>
      </c>
      <c r="H629" s="35">
        <v>2002</v>
      </c>
      <c r="I629" s="35">
        <v>21</v>
      </c>
      <c r="J629" s="35" t="s">
        <v>511</v>
      </c>
      <c r="K629" s="35">
        <v>2017</v>
      </c>
      <c r="L629" s="35">
        <v>2019</v>
      </c>
      <c r="M629" s="35" t="s">
        <v>424</v>
      </c>
      <c r="N629" s="35" t="s">
        <v>1028</v>
      </c>
      <c r="O629" s="35">
        <v>0</v>
      </c>
      <c r="P629" s="55">
        <v>0</v>
      </c>
      <c r="Q629" s="53">
        <v>11132742</v>
      </c>
      <c r="R629" s="75">
        <v>1415726</v>
      </c>
      <c r="S629" s="75">
        <v>186721</v>
      </c>
      <c r="T629" s="75">
        <v>338445</v>
      </c>
      <c r="U629" s="75">
        <v>1448726</v>
      </c>
      <c r="V629" s="75">
        <v>259103</v>
      </c>
      <c r="W629" s="54">
        <v>1264002</v>
      </c>
      <c r="X629" s="53">
        <v>12325558</v>
      </c>
      <c r="Y629" s="75">
        <v>3516758</v>
      </c>
      <c r="Z629" s="75">
        <v>-2014815</v>
      </c>
      <c r="AA629" s="75">
        <v>6524709</v>
      </c>
      <c r="AB629" s="75">
        <v>5799971</v>
      </c>
      <c r="AC629" s="75">
        <v>1964064</v>
      </c>
      <c r="AD629" s="75">
        <v>906433</v>
      </c>
      <c r="AE629" s="75">
        <v>2014815</v>
      </c>
      <c r="AF629" s="75">
        <v>33000</v>
      </c>
      <c r="AG629" s="75">
        <v>3775800</v>
      </c>
      <c r="AH629" s="75">
        <v>5000000</v>
      </c>
      <c r="AI629" s="54">
        <v>2024171</v>
      </c>
      <c r="AJ629" s="47">
        <v>12.61</v>
      </c>
      <c r="AK629" s="35">
        <v>3.01</v>
      </c>
      <c r="AL629" s="35">
        <v>2.75</v>
      </c>
      <c r="AM629" s="35">
        <v>5.31</v>
      </c>
      <c r="AN629" s="35">
        <v>0</v>
      </c>
      <c r="AO629" s="55">
        <v>0</v>
      </c>
      <c r="AP629" s="47">
        <v>1.54</v>
      </c>
      <c r="AQ629" s="35">
        <v>0.43000000000000005</v>
      </c>
      <c r="AR629" s="35">
        <v>0.57000000000000006</v>
      </c>
      <c r="AS629" s="35">
        <v>-4.33</v>
      </c>
      <c r="AT629" s="55"/>
    </row>
    <row r="630" spans="1:46" x14ac:dyDescent="0.2">
      <c r="A630" s="56" t="s">
        <v>1037</v>
      </c>
      <c r="B630" s="56">
        <f t="shared" si="77"/>
        <v>629</v>
      </c>
      <c r="C630" s="45">
        <v>66</v>
      </c>
      <c r="D630" s="45">
        <f t="shared" si="78"/>
        <v>2024</v>
      </c>
      <c r="E630" s="45" t="s">
        <v>553</v>
      </c>
      <c r="F630" s="45" t="s">
        <v>140</v>
      </c>
      <c r="G630" s="45">
        <v>110700</v>
      </c>
      <c r="H630" s="45">
        <v>2002</v>
      </c>
      <c r="I630" s="45">
        <v>22</v>
      </c>
      <c r="J630" s="45" t="s">
        <v>511</v>
      </c>
      <c r="K630" s="45">
        <v>2017</v>
      </c>
      <c r="L630" s="45">
        <v>2019</v>
      </c>
      <c r="M630" s="45" t="s">
        <v>424</v>
      </c>
      <c r="N630" s="45" t="s">
        <v>1028</v>
      </c>
      <c r="O630" s="45">
        <v>0</v>
      </c>
      <c r="P630" s="60">
        <v>0</v>
      </c>
      <c r="Q630" s="57">
        <v>11387863</v>
      </c>
      <c r="R630" s="58">
        <v>1743505</v>
      </c>
      <c r="S630" s="58">
        <v>246474</v>
      </c>
      <c r="T630" s="58">
        <v>483015</v>
      </c>
      <c r="U630" s="58">
        <v>1743505</v>
      </c>
      <c r="V630" s="58">
        <v>357994</v>
      </c>
      <c r="W630" s="59">
        <v>1506964</v>
      </c>
      <c r="X630" s="57">
        <v>12008128</v>
      </c>
      <c r="Y630" s="58">
        <v>3763232</v>
      </c>
      <c r="Z630" s="58">
        <v>-2485269</v>
      </c>
      <c r="AA630" s="58">
        <v>6725080</v>
      </c>
      <c r="AB630" s="58">
        <v>5283048</v>
      </c>
      <c r="AC630" s="58">
        <v>1348106</v>
      </c>
      <c r="AD630" s="58">
        <v>847292</v>
      </c>
      <c r="AE630" s="58">
        <v>2485269</v>
      </c>
      <c r="AF630" s="58">
        <v>0</v>
      </c>
      <c r="AG630" s="58">
        <v>8244896</v>
      </c>
      <c r="AH630" s="58">
        <v>0</v>
      </c>
      <c r="AI630" s="59">
        <v>-2961848</v>
      </c>
      <c r="AJ630" s="56">
        <v>15.25</v>
      </c>
      <c r="AK630" s="45">
        <v>4.22</v>
      </c>
      <c r="AL630" s="45">
        <v>4.0199999999999996</v>
      </c>
      <c r="AM630" s="45">
        <v>6.55</v>
      </c>
      <c r="AN630" s="45">
        <v>0</v>
      </c>
      <c r="AO630" s="60">
        <v>0</v>
      </c>
      <c r="AP630" s="56">
        <v>0.64000000000000012</v>
      </c>
      <c r="AQ630" s="45">
        <v>1</v>
      </c>
      <c r="AR630" s="45">
        <v>0</v>
      </c>
      <c r="AS630" s="45">
        <v>5.28</v>
      </c>
      <c r="AT630" s="60"/>
    </row>
    <row r="631" spans="1:46" x14ac:dyDescent="0.2">
      <c r="A631" s="47" t="s">
        <v>1038</v>
      </c>
      <c r="B631" s="47">
        <f t="shared" si="77"/>
        <v>630</v>
      </c>
      <c r="C631" s="35">
        <v>67</v>
      </c>
      <c r="D631" s="35">
        <v>2014</v>
      </c>
      <c r="E631" s="35" t="s">
        <v>413</v>
      </c>
      <c r="F631" s="35" t="s">
        <v>611</v>
      </c>
      <c r="G631" s="35">
        <v>855920</v>
      </c>
      <c r="H631" s="35">
        <v>2013</v>
      </c>
      <c r="I631" s="35">
        <v>1</v>
      </c>
      <c r="J631" s="35" t="s">
        <v>390</v>
      </c>
      <c r="K631" s="35">
        <v>2017</v>
      </c>
      <c r="L631" s="35">
        <v>2020</v>
      </c>
      <c r="M631" s="35" t="s">
        <v>424</v>
      </c>
      <c r="N631" s="35" t="s">
        <v>187</v>
      </c>
      <c r="O631" s="35">
        <v>0</v>
      </c>
      <c r="P631" s="55">
        <v>0</v>
      </c>
      <c r="Q631" s="53">
        <v>9580109</v>
      </c>
      <c r="R631" s="75">
        <v>3641171</v>
      </c>
      <c r="S631" s="75">
        <v>-1460394</v>
      </c>
      <c r="T631" s="75">
        <v>-1299976</v>
      </c>
      <c r="U631" s="75">
        <v>4636090</v>
      </c>
      <c r="V631" s="75">
        <v>-1998223</v>
      </c>
      <c r="W631" s="54">
        <v>3480753</v>
      </c>
      <c r="X631" s="53">
        <v>51255796</v>
      </c>
      <c r="Y631" s="75">
        <v>29120253</v>
      </c>
      <c r="Z631" s="75">
        <v>6015159</v>
      </c>
      <c r="AA631" s="75">
        <v>45741636</v>
      </c>
      <c r="AB631" s="75">
        <v>5503854</v>
      </c>
      <c r="AC631" s="75">
        <v>2835781</v>
      </c>
      <c r="AD631" s="75">
        <v>6141</v>
      </c>
      <c r="AE631" s="75">
        <v>2215610</v>
      </c>
      <c r="AF631" s="75">
        <v>7068529</v>
      </c>
      <c r="AG631" s="75">
        <v>2768967</v>
      </c>
      <c r="AH631" s="75">
        <v>10122974</v>
      </c>
      <c r="AI631" s="54">
        <v>2734887</v>
      </c>
      <c r="AJ631" s="47">
        <v>37.65</v>
      </c>
      <c r="AK631" s="35">
        <v>-13.44</v>
      </c>
      <c r="AL631" s="35">
        <v>-2.54</v>
      </c>
      <c r="AM631" s="35">
        <v>-5.0199999999999996</v>
      </c>
      <c r="AN631" s="35">
        <v>0.28000000000000003</v>
      </c>
      <c r="AO631" s="55">
        <v>30</v>
      </c>
      <c r="AP631" s="47">
        <v>1.99</v>
      </c>
      <c r="AQ631" s="35">
        <v>0.21000000000000002</v>
      </c>
      <c r="AR631" s="35">
        <v>0.79</v>
      </c>
      <c r="AS631" s="35">
        <v>19.47</v>
      </c>
      <c r="AT631" s="55">
        <v>154540</v>
      </c>
    </row>
    <row r="632" spans="1:46" x14ac:dyDescent="0.2">
      <c r="A632" s="47" t="s">
        <v>1039</v>
      </c>
      <c r="B632" s="47">
        <f t="shared" si="77"/>
        <v>631</v>
      </c>
      <c r="C632" s="35">
        <v>67</v>
      </c>
      <c r="D632" s="35">
        <f>D631+1</f>
        <v>2015</v>
      </c>
      <c r="E632" s="35" t="s">
        <v>413</v>
      </c>
      <c r="F632" s="35" t="s">
        <v>611</v>
      </c>
      <c r="G632" s="35">
        <v>855920</v>
      </c>
      <c r="H632" s="35">
        <v>2013</v>
      </c>
      <c r="I632" s="35">
        <v>2</v>
      </c>
      <c r="J632" s="35" t="s">
        <v>390</v>
      </c>
      <c r="K632" s="35">
        <v>2017</v>
      </c>
      <c r="L632" s="35">
        <v>2020</v>
      </c>
      <c r="M632" s="35" t="s">
        <v>424</v>
      </c>
      <c r="N632" s="35" t="s">
        <v>187</v>
      </c>
      <c r="O632" s="35">
        <v>0</v>
      </c>
      <c r="P632" s="55">
        <v>0</v>
      </c>
      <c r="Q632" s="53">
        <v>10508604</v>
      </c>
      <c r="R632" s="75">
        <v>4140266</v>
      </c>
      <c r="S632" s="75">
        <v>-183356</v>
      </c>
      <c r="T632" s="75">
        <v>-803602</v>
      </c>
      <c r="U632" s="75">
        <v>5195091</v>
      </c>
      <c r="V632" s="75">
        <v>-1225401</v>
      </c>
      <c r="W632" s="54">
        <v>4760512</v>
      </c>
      <c r="X632" s="53">
        <v>45543648</v>
      </c>
      <c r="Y632" s="75">
        <v>28936897</v>
      </c>
      <c r="Z632" s="75">
        <v>3645744</v>
      </c>
      <c r="AA632" s="75">
        <v>40891008</v>
      </c>
      <c r="AB632" s="75">
        <v>4628756</v>
      </c>
      <c r="AC632" s="75">
        <v>3337750</v>
      </c>
      <c r="AD632" s="75">
        <v>6141</v>
      </c>
      <c r="AE632" s="75">
        <v>895049</v>
      </c>
      <c r="AF632" s="75">
        <v>6048506</v>
      </c>
      <c r="AG632" s="75">
        <v>1954620</v>
      </c>
      <c r="AH632" s="75">
        <v>6632634</v>
      </c>
      <c r="AI632" s="54">
        <v>2674136</v>
      </c>
      <c r="AJ632" s="47">
        <v>39.1</v>
      </c>
      <c r="AK632" s="35">
        <v>-7.59</v>
      </c>
      <c r="AL632" s="35">
        <v>-1.7600000000000002</v>
      </c>
      <c r="AM632" s="35">
        <v>-0.63000000000000012</v>
      </c>
      <c r="AN632" s="35">
        <v>0.16</v>
      </c>
      <c r="AO632" s="55">
        <v>31</v>
      </c>
      <c r="AP632" s="47">
        <v>2.3699999999999997</v>
      </c>
      <c r="AQ632" s="35">
        <v>0.23</v>
      </c>
      <c r="AR632" s="35">
        <v>0.77</v>
      </c>
      <c r="AS632" s="35">
        <v>22.759999999999998</v>
      </c>
      <c r="AT632" s="55">
        <v>167580</v>
      </c>
    </row>
    <row r="633" spans="1:46" x14ac:dyDescent="0.2">
      <c r="A633" s="47" t="s">
        <v>1040</v>
      </c>
      <c r="B633" s="47">
        <f t="shared" si="77"/>
        <v>632</v>
      </c>
      <c r="C633" s="35">
        <v>67</v>
      </c>
      <c r="D633" s="35">
        <f t="shared" ref="D633:D640" si="79">D632+1</f>
        <v>2016</v>
      </c>
      <c r="E633" s="35" t="s">
        <v>413</v>
      </c>
      <c r="F633" s="35" t="s">
        <v>611</v>
      </c>
      <c r="G633" s="35">
        <v>855920</v>
      </c>
      <c r="H633" s="35">
        <v>2013</v>
      </c>
      <c r="I633" s="35">
        <v>3</v>
      </c>
      <c r="J633" s="35" t="s">
        <v>390</v>
      </c>
      <c r="K633" s="35">
        <v>2017</v>
      </c>
      <c r="L633" s="35">
        <v>2020</v>
      </c>
      <c r="M633" s="35" t="s">
        <v>424</v>
      </c>
      <c r="N633" s="35" t="s">
        <v>187</v>
      </c>
      <c r="O633" s="35">
        <v>0</v>
      </c>
      <c r="P633" s="55">
        <v>0</v>
      </c>
      <c r="Q633" s="53">
        <v>11591505</v>
      </c>
      <c r="R633" s="75">
        <v>5202649</v>
      </c>
      <c r="S633" s="75">
        <v>-62950</v>
      </c>
      <c r="T633" s="75">
        <v>233513</v>
      </c>
      <c r="U633" s="75">
        <v>6357348</v>
      </c>
      <c r="V633" s="75">
        <v>-22456</v>
      </c>
      <c r="W633" s="54">
        <v>4906186</v>
      </c>
      <c r="X633" s="53">
        <v>40937820</v>
      </c>
      <c r="Y633" s="75">
        <v>28873948</v>
      </c>
      <c r="Z633" s="75">
        <v>-1864237</v>
      </c>
      <c r="AA633" s="75">
        <v>36156037</v>
      </c>
      <c r="AB633" s="75">
        <v>4777601</v>
      </c>
      <c r="AC633" s="75">
        <v>2514738</v>
      </c>
      <c r="AD633" s="75">
        <v>3893</v>
      </c>
      <c r="AE633" s="75">
        <v>1864237</v>
      </c>
      <c r="AF633" s="75">
        <v>5700879</v>
      </c>
      <c r="AG633" s="75">
        <v>1394503</v>
      </c>
      <c r="AH633" s="75">
        <v>3000000</v>
      </c>
      <c r="AI633" s="54">
        <v>3383098</v>
      </c>
      <c r="AJ633" s="47">
        <v>44.67</v>
      </c>
      <c r="AK633" s="35">
        <v>2.0099999999999998</v>
      </c>
      <c r="AL633" s="35">
        <v>0.57000000000000006</v>
      </c>
      <c r="AM633" s="35">
        <v>-0.22</v>
      </c>
      <c r="AN633" s="35">
        <v>0</v>
      </c>
      <c r="AO633" s="55">
        <v>31</v>
      </c>
      <c r="AP633" s="47">
        <v>3.4299999999999997</v>
      </c>
      <c r="AQ633" s="35">
        <v>0.32000000000000006</v>
      </c>
      <c r="AR633" s="35">
        <v>0.68</v>
      </c>
      <c r="AS633" s="35">
        <v>12.08</v>
      </c>
      <c r="AT633" s="55">
        <v>205080</v>
      </c>
    </row>
    <row r="634" spans="1:46" x14ac:dyDescent="0.2">
      <c r="A634" s="47" t="s">
        <v>1041</v>
      </c>
      <c r="B634" s="47">
        <f t="shared" si="77"/>
        <v>633</v>
      </c>
      <c r="C634" s="35">
        <v>67</v>
      </c>
      <c r="D634" s="35">
        <f t="shared" si="79"/>
        <v>2017</v>
      </c>
      <c r="E634" s="35" t="s">
        <v>413</v>
      </c>
      <c r="F634" s="35" t="s">
        <v>611</v>
      </c>
      <c r="G634" s="35">
        <v>855920</v>
      </c>
      <c r="H634" s="35">
        <v>2013</v>
      </c>
      <c r="I634" s="35">
        <v>4</v>
      </c>
      <c r="J634" s="35" t="s">
        <v>390</v>
      </c>
      <c r="K634" s="35">
        <v>2017</v>
      </c>
      <c r="L634" s="35">
        <v>2020</v>
      </c>
      <c r="M634" s="35" t="s">
        <v>424</v>
      </c>
      <c r="N634" s="35" t="s">
        <v>187</v>
      </c>
      <c r="O634" s="35">
        <v>0</v>
      </c>
      <c r="P634" s="55">
        <v>1</v>
      </c>
      <c r="Q634" s="53">
        <v>15902833</v>
      </c>
      <c r="R634" s="75">
        <v>8253669</v>
      </c>
      <c r="S634" s="75">
        <v>540422</v>
      </c>
      <c r="T634" s="75">
        <v>2657340</v>
      </c>
      <c r="U634" s="75">
        <v>9732235</v>
      </c>
      <c r="V634" s="75">
        <v>2084621</v>
      </c>
      <c r="W634" s="54">
        <v>6136751</v>
      </c>
      <c r="X634" s="53">
        <v>51816029</v>
      </c>
      <c r="Y634" s="75">
        <v>24790422</v>
      </c>
      <c r="Z634" s="75">
        <v>11690962</v>
      </c>
      <c r="AA634" s="75">
        <v>42370457</v>
      </c>
      <c r="AB634" s="75">
        <v>9432949</v>
      </c>
      <c r="AC634" s="75">
        <v>4789824</v>
      </c>
      <c r="AD634" s="75">
        <v>3893</v>
      </c>
      <c r="AE634" s="75">
        <v>3994243</v>
      </c>
      <c r="AF634" s="75">
        <v>4990052</v>
      </c>
      <c r="AG634" s="75">
        <v>5600800</v>
      </c>
      <c r="AH634" s="75">
        <v>14332819</v>
      </c>
      <c r="AI634" s="54">
        <v>3832149</v>
      </c>
      <c r="AJ634" s="47">
        <v>51.61</v>
      </c>
      <c r="AK634" s="35">
        <v>16.62</v>
      </c>
      <c r="AL634" s="35">
        <v>5.13</v>
      </c>
      <c r="AM634" s="35">
        <v>2.1800000000000002</v>
      </c>
      <c r="AN634" s="35">
        <v>0.63000000000000012</v>
      </c>
      <c r="AO634" s="55">
        <v>31</v>
      </c>
      <c r="AP634" s="47">
        <v>1.6800000000000002</v>
      </c>
      <c r="AQ634" s="35">
        <v>0.28000000000000003</v>
      </c>
      <c r="AR634" s="35">
        <v>0.72000000000000008</v>
      </c>
      <c r="AS634" s="35">
        <v>23.49</v>
      </c>
      <c r="AT634" s="55">
        <v>313940</v>
      </c>
    </row>
    <row r="635" spans="1:46" x14ac:dyDescent="0.2">
      <c r="A635" s="47" t="s">
        <v>1042</v>
      </c>
      <c r="B635" s="47">
        <f t="shared" si="77"/>
        <v>634</v>
      </c>
      <c r="C635" s="35">
        <v>67</v>
      </c>
      <c r="D635" s="35">
        <f t="shared" si="79"/>
        <v>2018</v>
      </c>
      <c r="E635" s="35" t="s">
        <v>413</v>
      </c>
      <c r="F635" s="35" t="s">
        <v>611</v>
      </c>
      <c r="G635" s="35">
        <v>855920</v>
      </c>
      <c r="H635" s="35">
        <v>2013</v>
      </c>
      <c r="I635" s="35">
        <v>5</v>
      </c>
      <c r="J635" s="35" t="s">
        <v>390</v>
      </c>
      <c r="K635" s="35">
        <v>2017</v>
      </c>
      <c r="L635" s="35">
        <v>2020</v>
      </c>
      <c r="M635" s="35" t="s">
        <v>424</v>
      </c>
      <c r="N635" s="35" t="s">
        <v>187</v>
      </c>
      <c r="O635" s="35">
        <v>1</v>
      </c>
      <c r="P635" s="55">
        <v>1</v>
      </c>
      <c r="Q635" s="53">
        <v>15251740</v>
      </c>
      <c r="R635" s="75">
        <v>7732220</v>
      </c>
      <c r="S635" s="75">
        <v>1741857</v>
      </c>
      <c r="T635" s="75">
        <v>1853186</v>
      </c>
      <c r="U635" s="75">
        <v>9514483</v>
      </c>
      <c r="V635" s="75">
        <v>1437494</v>
      </c>
      <c r="W635" s="54">
        <v>7620891</v>
      </c>
      <c r="X635" s="53">
        <v>42634912</v>
      </c>
      <c r="Y635" s="75">
        <v>24532278</v>
      </c>
      <c r="Z635" s="75">
        <v>8072881</v>
      </c>
      <c r="AA635" s="75">
        <v>36748339</v>
      </c>
      <c r="AB635" s="75">
        <v>5867438</v>
      </c>
      <c r="AC635" s="75">
        <v>4557012</v>
      </c>
      <c r="AD635" s="75">
        <v>0</v>
      </c>
      <c r="AE635" s="75">
        <v>677067</v>
      </c>
      <c r="AF635" s="75">
        <v>4633256</v>
      </c>
      <c r="AG635" s="75">
        <v>1719769</v>
      </c>
      <c r="AH635" s="75">
        <v>8930402</v>
      </c>
      <c r="AI635" s="54">
        <v>4147669</v>
      </c>
      <c r="AJ635" s="47">
        <v>50.47</v>
      </c>
      <c r="AK635" s="35">
        <v>12.1</v>
      </c>
      <c r="AL635" s="35">
        <v>4.3499999999999996</v>
      </c>
      <c r="AM635" s="35">
        <v>7.1</v>
      </c>
      <c r="AN635" s="35">
        <v>0.36000000000000004</v>
      </c>
      <c r="AO635" s="55">
        <v>36</v>
      </c>
      <c r="AP635" s="47">
        <v>3.4099999999999997</v>
      </c>
      <c r="AQ635" s="35">
        <v>0.16</v>
      </c>
      <c r="AR635" s="35">
        <v>0.84000000000000008</v>
      </c>
      <c r="AS635" s="35">
        <v>16.27</v>
      </c>
      <c r="AT635" s="55">
        <v>264290</v>
      </c>
    </row>
    <row r="636" spans="1:46" x14ac:dyDescent="0.2">
      <c r="A636" s="47" t="s">
        <v>1043</v>
      </c>
      <c r="B636" s="47">
        <f t="shared" si="77"/>
        <v>635</v>
      </c>
      <c r="C636" s="35">
        <v>67</v>
      </c>
      <c r="D636" s="35">
        <f t="shared" si="79"/>
        <v>2019</v>
      </c>
      <c r="E636" s="35" t="s">
        <v>413</v>
      </c>
      <c r="F636" s="35" t="s">
        <v>611</v>
      </c>
      <c r="G636" s="35">
        <v>855920</v>
      </c>
      <c r="H636" s="35">
        <v>2013</v>
      </c>
      <c r="I636" s="35">
        <v>6</v>
      </c>
      <c r="J636" s="35" t="s">
        <v>390</v>
      </c>
      <c r="K636" s="35">
        <v>2017</v>
      </c>
      <c r="L636" s="35">
        <v>2020</v>
      </c>
      <c r="M636" s="35" t="s">
        <v>424</v>
      </c>
      <c r="N636" s="35" t="s">
        <v>187</v>
      </c>
      <c r="O636" s="35">
        <v>2</v>
      </c>
      <c r="P636" s="55">
        <v>1</v>
      </c>
      <c r="Q636" s="53">
        <v>15580445</v>
      </c>
      <c r="R636" s="75">
        <v>8160595</v>
      </c>
      <c r="S636" s="75">
        <v>1469603</v>
      </c>
      <c r="T636" s="75">
        <v>2330451</v>
      </c>
      <c r="U636" s="75">
        <v>10070030</v>
      </c>
      <c r="V636" s="75">
        <v>1961612</v>
      </c>
      <c r="W636" s="54">
        <v>7299747</v>
      </c>
      <c r="X636" s="53">
        <v>41701512</v>
      </c>
      <c r="Y636" s="75">
        <v>26001881</v>
      </c>
      <c r="Z636" s="75">
        <v>-99836</v>
      </c>
      <c r="AA636" s="75">
        <v>31015294</v>
      </c>
      <c r="AB636" s="75">
        <v>10639312</v>
      </c>
      <c r="AC636" s="75">
        <v>3022120</v>
      </c>
      <c r="AD636" s="75">
        <v>0</v>
      </c>
      <c r="AE636" s="75">
        <v>7028234</v>
      </c>
      <c r="AF636" s="75">
        <v>4276471</v>
      </c>
      <c r="AG636" s="75">
        <v>1696453</v>
      </c>
      <c r="AH636" s="75">
        <v>6906608</v>
      </c>
      <c r="AI636" s="54">
        <v>8942859</v>
      </c>
      <c r="AJ636" s="47">
        <v>52.06</v>
      </c>
      <c r="AK636" s="35">
        <v>14.870000000000001</v>
      </c>
      <c r="AL636" s="35">
        <v>5.59</v>
      </c>
      <c r="AM636" s="35">
        <v>5.6499999999999995</v>
      </c>
      <c r="AN636" s="35">
        <v>0.27</v>
      </c>
      <c r="AO636" s="55">
        <v>38</v>
      </c>
      <c r="AP636" s="47">
        <v>6.2700000000000005</v>
      </c>
      <c r="AQ636" s="35">
        <v>0.2</v>
      </c>
      <c r="AR636" s="35">
        <v>0.8</v>
      </c>
      <c r="AS636" s="35">
        <v>15.42</v>
      </c>
      <c r="AT636" s="55">
        <v>265000</v>
      </c>
    </row>
    <row r="637" spans="1:46" x14ac:dyDescent="0.2">
      <c r="A637" s="47" t="s">
        <v>1044</v>
      </c>
      <c r="B637" s="47">
        <f t="shared" si="77"/>
        <v>636</v>
      </c>
      <c r="C637" s="35">
        <v>67</v>
      </c>
      <c r="D637" s="35">
        <f t="shared" si="79"/>
        <v>2020</v>
      </c>
      <c r="E637" s="35" t="s">
        <v>413</v>
      </c>
      <c r="F637" s="35" t="s">
        <v>611</v>
      </c>
      <c r="G637" s="35">
        <v>855920</v>
      </c>
      <c r="H637" s="35">
        <v>2013</v>
      </c>
      <c r="I637" s="35">
        <v>7</v>
      </c>
      <c r="J637" s="35" t="s">
        <v>390</v>
      </c>
      <c r="K637" s="35">
        <v>2017</v>
      </c>
      <c r="L637" s="35">
        <v>2020</v>
      </c>
      <c r="M637" s="35" t="s">
        <v>424</v>
      </c>
      <c r="N637" s="35" t="s">
        <v>187</v>
      </c>
      <c r="O637" s="35">
        <v>3</v>
      </c>
      <c r="P637" s="55">
        <v>1</v>
      </c>
      <c r="Q637" s="53">
        <v>14130429</v>
      </c>
      <c r="R637" s="75">
        <v>7666131</v>
      </c>
      <c r="S637" s="75">
        <v>-757701</v>
      </c>
      <c r="T637" s="75">
        <v>1232931</v>
      </c>
      <c r="U637" s="75">
        <v>9477358</v>
      </c>
      <c r="V637" s="75">
        <v>720939</v>
      </c>
      <c r="W637" s="54">
        <v>5675499</v>
      </c>
      <c r="X637" s="53">
        <v>83649871</v>
      </c>
      <c r="Y637" s="75">
        <v>49045780</v>
      </c>
      <c r="Z637" s="75">
        <v>20027666</v>
      </c>
      <c r="AA637" s="75">
        <v>75711994</v>
      </c>
      <c r="AB637" s="75">
        <v>7906581</v>
      </c>
      <c r="AC637" s="75">
        <v>2976756</v>
      </c>
      <c r="AD637" s="75">
        <v>0</v>
      </c>
      <c r="AE637" s="75">
        <v>4280605</v>
      </c>
      <c r="AF637" s="75">
        <v>4178263</v>
      </c>
      <c r="AG637" s="75">
        <v>4864278</v>
      </c>
      <c r="AH637" s="75">
        <v>22720960</v>
      </c>
      <c r="AI637" s="54">
        <v>3042303</v>
      </c>
      <c r="AJ637" s="47">
        <v>53.879999999999995</v>
      </c>
      <c r="AK637" s="35">
        <v>8.66</v>
      </c>
      <c r="AL637" s="35">
        <v>1.47</v>
      </c>
      <c r="AM637" s="35">
        <v>-1.54</v>
      </c>
      <c r="AN637" s="35">
        <v>0.5</v>
      </c>
      <c r="AO637" s="55">
        <v>40</v>
      </c>
      <c r="AP637" s="47">
        <v>1.6300000000000001</v>
      </c>
      <c r="AQ637" s="35">
        <v>0.18</v>
      </c>
      <c r="AR637" s="35">
        <v>0.82000000000000006</v>
      </c>
      <c r="AS637" s="35">
        <v>18.73</v>
      </c>
      <c r="AT637" s="55">
        <v>236930</v>
      </c>
    </row>
    <row r="638" spans="1:46" x14ac:dyDescent="0.2">
      <c r="A638" s="47" t="s">
        <v>1045</v>
      </c>
      <c r="B638" s="47">
        <f t="shared" si="77"/>
        <v>637</v>
      </c>
      <c r="C638" s="35">
        <v>67</v>
      </c>
      <c r="D638" s="35">
        <f t="shared" si="79"/>
        <v>2021</v>
      </c>
      <c r="E638" s="35" t="s">
        <v>413</v>
      </c>
      <c r="F638" s="35" t="s">
        <v>611</v>
      </c>
      <c r="G638" s="35">
        <v>855920</v>
      </c>
      <c r="H638" s="35">
        <v>2013</v>
      </c>
      <c r="I638" s="35">
        <v>8</v>
      </c>
      <c r="J638" s="35" t="s">
        <v>390</v>
      </c>
      <c r="K638" s="35">
        <v>2017</v>
      </c>
      <c r="L638" s="35">
        <v>2020</v>
      </c>
      <c r="M638" s="35" t="s">
        <v>424</v>
      </c>
      <c r="N638" s="35" t="s">
        <v>187</v>
      </c>
      <c r="O638" s="35">
        <v>0</v>
      </c>
      <c r="P638" s="55">
        <v>0</v>
      </c>
      <c r="Q638" s="53">
        <v>13829947</v>
      </c>
      <c r="R638" s="75">
        <v>7128976</v>
      </c>
      <c r="S638" s="75">
        <v>-4096118</v>
      </c>
      <c r="T638" s="75">
        <v>-3127083</v>
      </c>
      <c r="U638" s="75">
        <v>9604896</v>
      </c>
      <c r="V638" s="75">
        <v>-4099167</v>
      </c>
      <c r="W638" s="54">
        <v>6159941</v>
      </c>
      <c r="X638" s="53">
        <v>98860942</v>
      </c>
      <c r="Y638" s="75">
        <v>58917309</v>
      </c>
      <c r="Z638" s="75">
        <v>28038507</v>
      </c>
      <c r="AA638" s="75">
        <v>90635130</v>
      </c>
      <c r="AB638" s="75">
        <v>8178329</v>
      </c>
      <c r="AC638" s="75">
        <v>4283552</v>
      </c>
      <c r="AD638" s="75">
        <v>0</v>
      </c>
      <c r="AE638" s="75">
        <v>3320465</v>
      </c>
      <c r="AF638" s="75">
        <v>3621294</v>
      </c>
      <c r="AG638" s="75">
        <v>6326527</v>
      </c>
      <c r="AH638" s="75">
        <v>27191094</v>
      </c>
      <c r="AI638" s="54">
        <v>1851802</v>
      </c>
      <c r="AJ638" s="47">
        <v>50.41</v>
      </c>
      <c r="AK638" s="35">
        <v>-22.110000000000003</v>
      </c>
      <c r="AL638" s="35">
        <v>-3.16</v>
      </c>
      <c r="AM638" s="35">
        <v>-6.95</v>
      </c>
      <c r="AN638" s="35">
        <v>0.53</v>
      </c>
      <c r="AO638" s="55">
        <v>45</v>
      </c>
      <c r="AP638" s="47">
        <v>1.29</v>
      </c>
      <c r="AQ638" s="35">
        <v>0.19</v>
      </c>
      <c r="AR638" s="35">
        <v>0.81</v>
      </c>
      <c r="AS638" s="35">
        <v>16.8</v>
      </c>
      <c r="AT638" s="55">
        <v>213440</v>
      </c>
    </row>
    <row r="639" spans="1:46" x14ac:dyDescent="0.2">
      <c r="A639" s="47" t="s">
        <v>1046</v>
      </c>
      <c r="B639" s="47">
        <f t="shared" si="77"/>
        <v>638</v>
      </c>
      <c r="C639" s="35">
        <v>67</v>
      </c>
      <c r="D639" s="35">
        <f t="shared" si="79"/>
        <v>2022</v>
      </c>
      <c r="E639" s="35" t="s">
        <v>413</v>
      </c>
      <c r="F639" s="35" t="s">
        <v>611</v>
      </c>
      <c r="G639" s="35">
        <v>855920</v>
      </c>
      <c r="H639" s="35">
        <v>2013</v>
      </c>
      <c r="I639" s="35">
        <v>9</v>
      </c>
      <c r="J639" s="35" t="s">
        <v>390</v>
      </c>
      <c r="K639" s="35">
        <v>2017</v>
      </c>
      <c r="L639" s="35">
        <v>2020</v>
      </c>
      <c r="M639" s="35" t="s">
        <v>424</v>
      </c>
      <c r="N639" s="35" t="s">
        <v>187</v>
      </c>
      <c r="O639" s="35">
        <v>0</v>
      </c>
      <c r="P639" s="55">
        <v>0</v>
      </c>
      <c r="Q639" s="53">
        <v>13758798</v>
      </c>
      <c r="R639" s="75">
        <v>5736492</v>
      </c>
      <c r="S639" s="75">
        <v>-5723546</v>
      </c>
      <c r="T639" s="75">
        <v>-4765197</v>
      </c>
      <c r="U639" s="75">
        <v>8717502</v>
      </c>
      <c r="V639" s="75">
        <v>-5960115</v>
      </c>
      <c r="W639" s="54">
        <v>4778143</v>
      </c>
      <c r="X639" s="53">
        <v>92084545</v>
      </c>
      <c r="Y639" s="75">
        <v>55090175</v>
      </c>
      <c r="Z639" s="75">
        <v>26919664</v>
      </c>
      <c r="AA639" s="75">
        <v>84981763</v>
      </c>
      <c r="AB639" s="75">
        <v>7049159</v>
      </c>
      <c r="AC639" s="75">
        <v>5383907</v>
      </c>
      <c r="AD639" s="75">
        <v>0</v>
      </c>
      <c r="AE639" s="75">
        <v>964838</v>
      </c>
      <c r="AF639" s="75">
        <v>3790967</v>
      </c>
      <c r="AG639" s="75">
        <v>8496141</v>
      </c>
      <c r="AH639" s="75">
        <v>22368514</v>
      </c>
      <c r="AI639" s="54">
        <v>-1446982</v>
      </c>
      <c r="AJ639" s="47">
        <v>40.93</v>
      </c>
      <c r="AK639" s="35">
        <v>-34</v>
      </c>
      <c r="AL639" s="35">
        <v>-5.17</v>
      </c>
      <c r="AM639" s="35">
        <v>-10.39</v>
      </c>
      <c r="AN639" s="35">
        <v>0.51</v>
      </c>
      <c r="AO639" s="55">
        <v>48</v>
      </c>
      <c r="AP639" s="47">
        <v>0.83000000000000007</v>
      </c>
      <c r="AQ639" s="35">
        <v>0.28000000000000003</v>
      </c>
      <c r="AR639" s="35">
        <v>0.72000000000000008</v>
      </c>
      <c r="AS639" s="35">
        <v>18</v>
      </c>
      <c r="AT639" s="55">
        <v>181610</v>
      </c>
    </row>
    <row r="640" spans="1:46" x14ac:dyDescent="0.2">
      <c r="A640" s="56" t="s">
        <v>1047</v>
      </c>
      <c r="B640" s="56">
        <f t="shared" si="77"/>
        <v>639</v>
      </c>
      <c r="C640" s="45">
        <v>67</v>
      </c>
      <c r="D640" s="45">
        <f t="shared" si="79"/>
        <v>2023</v>
      </c>
      <c r="E640" s="45" t="s">
        <v>413</v>
      </c>
      <c r="F640" s="45" t="s">
        <v>611</v>
      </c>
      <c r="G640" s="45">
        <v>855920</v>
      </c>
      <c r="H640" s="45">
        <v>2013</v>
      </c>
      <c r="I640" s="45">
        <v>10</v>
      </c>
      <c r="J640" s="45" t="s">
        <v>390</v>
      </c>
      <c r="K640" s="45">
        <v>2017</v>
      </c>
      <c r="L640" s="45">
        <v>2020</v>
      </c>
      <c r="M640" s="45" t="s">
        <v>424</v>
      </c>
      <c r="N640" s="45" t="s">
        <v>187</v>
      </c>
      <c r="O640" s="45">
        <v>0</v>
      </c>
      <c r="P640" s="60">
        <v>0</v>
      </c>
      <c r="Q640" s="57">
        <v>13026668</v>
      </c>
      <c r="R640" s="58">
        <v>4865735</v>
      </c>
      <c r="S640" s="58">
        <v>-3686230</v>
      </c>
      <c r="T640" s="58">
        <v>-4425041</v>
      </c>
      <c r="U640" s="58">
        <v>8293396</v>
      </c>
      <c r="V640" s="58">
        <v>-3695426</v>
      </c>
      <c r="W640" s="59">
        <v>5604546</v>
      </c>
      <c r="X640" s="57">
        <v>83725167</v>
      </c>
      <c r="Y640" s="58">
        <v>52111504</v>
      </c>
      <c r="Z640" s="58">
        <v>20732479</v>
      </c>
      <c r="AA640" s="58">
        <v>76737097</v>
      </c>
      <c r="AB640" s="58">
        <v>6940300</v>
      </c>
      <c r="AC640" s="58">
        <v>4718049</v>
      </c>
      <c r="AD640" s="58">
        <v>0</v>
      </c>
      <c r="AE640" s="58">
        <v>1554778</v>
      </c>
      <c r="AF640" s="58">
        <v>3178569</v>
      </c>
      <c r="AG640" s="58">
        <v>7609773</v>
      </c>
      <c r="AH640" s="58">
        <v>19231801</v>
      </c>
      <c r="AI640" s="59">
        <v>-669473</v>
      </c>
      <c r="AJ640" s="56">
        <v>36.47</v>
      </c>
      <c r="AK640" s="45">
        <v>-33.17</v>
      </c>
      <c r="AL640" s="45">
        <v>-5.29</v>
      </c>
      <c r="AM640" s="45">
        <v>-7.07</v>
      </c>
      <c r="AN640" s="45">
        <v>0.43000000000000005</v>
      </c>
      <c r="AO640" s="60">
        <v>50</v>
      </c>
      <c r="AP640" s="56">
        <v>0.91</v>
      </c>
      <c r="AQ640" s="45">
        <v>0.28000000000000003</v>
      </c>
      <c r="AR640" s="45">
        <v>0.72000000000000008</v>
      </c>
      <c r="AS640" s="45">
        <v>23.16</v>
      </c>
      <c r="AT640" s="60">
        <v>165870</v>
      </c>
    </row>
    <row r="641" spans="1:46" x14ac:dyDescent="0.2">
      <c r="A641" s="47" t="s">
        <v>1048</v>
      </c>
      <c r="B641" s="47">
        <f t="shared" si="77"/>
        <v>640</v>
      </c>
      <c r="C641" s="35">
        <v>68</v>
      </c>
      <c r="D641" s="35">
        <v>2015</v>
      </c>
      <c r="E641" s="35" t="s">
        <v>413</v>
      </c>
      <c r="F641" s="35" t="s">
        <v>389</v>
      </c>
      <c r="G641" s="35" t="s">
        <v>145</v>
      </c>
      <c r="H641" s="35">
        <v>2008</v>
      </c>
      <c r="I641" s="35">
        <v>7</v>
      </c>
      <c r="J641" s="35" t="s">
        <v>511</v>
      </c>
      <c r="K641" s="35">
        <v>2017</v>
      </c>
      <c r="L641" s="35">
        <v>2021</v>
      </c>
      <c r="M641" s="35" t="s">
        <v>424</v>
      </c>
      <c r="N641" s="35" t="s">
        <v>1028</v>
      </c>
      <c r="O641" s="35">
        <v>0</v>
      </c>
      <c r="P641" s="55">
        <v>0</v>
      </c>
      <c r="Q641" s="53">
        <v>43270497</v>
      </c>
      <c r="R641" s="75">
        <v>2293155</v>
      </c>
      <c r="S641" s="75">
        <v>326084</v>
      </c>
      <c r="T641" s="75">
        <v>939637</v>
      </c>
      <c r="U641" s="75">
        <v>9255762</v>
      </c>
      <c r="V641" s="75">
        <v>710698</v>
      </c>
      <c r="W641" s="54">
        <v>1679602</v>
      </c>
      <c r="X641" s="53">
        <v>27888949</v>
      </c>
      <c r="Y641" s="75">
        <v>4031141</v>
      </c>
      <c r="Z641" s="75">
        <v>8134698</v>
      </c>
      <c r="AA641" s="75">
        <v>5489824</v>
      </c>
      <c r="AB641" s="75">
        <v>22236591</v>
      </c>
      <c r="AC641" s="75">
        <v>14001003</v>
      </c>
      <c r="AD641" s="75">
        <v>25597</v>
      </c>
      <c r="AE641" s="75">
        <v>337366</v>
      </c>
      <c r="AF641" s="75">
        <v>0</v>
      </c>
      <c r="AG641" s="75">
        <v>19752813</v>
      </c>
      <c r="AH641" s="75">
        <v>3576342</v>
      </c>
      <c r="AI641" s="54">
        <v>2483778</v>
      </c>
      <c r="AJ641" s="47">
        <v>5.28</v>
      </c>
      <c r="AK641" s="35">
        <v>2.16</v>
      </c>
      <c r="AL641" s="35">
        <v>3.3699999999999997</v>
      </c>
      <c r="AM641" s="35">
        <v>8.09</v>
      </c>
      <c r="AN641" s="35">
        <v>2.1</v>
      </c>
      <c r="AO641" s="55">
        <v>226</v>
      </c>
      <c r="AP641" s="47">
        <v>1.1300000000000001</v>
      </c>
      <c r="AQ641" s="35">
        <v>0.85000000000000009</v>
      </c>
      <c r="AR641" s="35">
        <v>0.15000000000000002</v>
      </c>
      <c r="AS641" s="35">
        <v>17.57</v>
      </c>
      <c r="AT641" s="55">
        <v>40950</v>
      </c>
    </row>
    <row r="642" spans="1:46" x14ac:dyDescent="0.2">
      <c r="A642" s="47" t="s">
        <v>1049</v>
      </c>
      <c r="B642" s="47">
        <f t="shared" si="77"/>
        <v>641</v>
      </c>
      <c r="C642" s="35">
        <v>68</v>
      </c>
      <c r="D642" s="35">
        <f>D641+1</f>
        <v>2016</v>
      </c>
      <c r="E642" s="35" t="s">
        <v>413</v>
      </c>
      <c r="F642" s="35" t="s">
        <v>389</v>
      </c>
      <c r="G642" s="35" t="s">
        <v>145</v>
      </c>
      <c r="H642" s="35">
        <v>2008</v>
      </c>
      <c r="I642" s="35">
        <v>8</v>
      </c>
      <c r="J642" s="35" t="s">
        <v>511</v>
      </c>
      <c r="K642" s="35">
        <v>2017</v>
      </c>
      <c r="L642" s="35">
        <v>2021</v>
      </c>
      <c r="M642" s="35" t="s">
        <v>424</v>
      </c>
      <c r="N642" s="35" t="s">
        <v>1028</v>
      </c>
      <c r="O642" s="35">
        <v>0</v>
      </c>
      <c r="P642" s="55">
        <v>0</v>
      </c>
      <c r="Q642" s="53">
        <v>71979424</v>
      </c>
      <c r="R642" s="75">
        <v>9711811</v>
      </c>
      <c r="S642" s="75">
        <v>5362770</v>
      </c>
      <c r="T642" s="75">
        <v>8219623</v>
      </c>
      <c r="U642" s="75">
        <v>19550770</v>
      </c>
      <c r="V642" s="75">
        <v>7958149</v>
      </c>
      <c r="W642" s="54">
        <v>6854958</v>
      </c>
      <c r="X642" s="53">
        <v>42212018</v>
      </c>
      <c r="Y642" s="75">
        <v>9394226</v>
      </c>
      <c r="Z642" s="75">
        <v>10466790</v>
      </c>
      <c r="AA642" s="75">
        <v>6827354</v>
      </c>
      <c r="AB642" s="75">
        <v>35191573</v>
      </c>
      <c r="AC642" s="75">
        <v>21157404</v>
      </c>
      <c r="AD642" s="75">
        <v>35147</v>
      </c>
      <c r="AE642" s="75">
        <v>1824651</v>
      </c>
      <c r="AF642" s="75">
        <v>6102</v>
      </c>
      <c r="AG642" s="75">
        <v>29221013</v>
      </c>
      <c r="AH642" s="75">
        <v>2807179</v>
      </c>
      <c r="AI642" s="54">
        <v>5970560</v>
      </c>
      <c r="AJ642" s="47">
        <v>13.46</v>
      </c>
      <c r="AK642" s="35">
        <v>11.39</v>
      </c>
      <c r="AL642" s="35">
        <v>19.47</v>
      </c>
      <c r="AM642" s="35">
        <v>57.09</v>
      </c>
      <c r="AN642" s="35">
        <v>1.31</v>
      </c>
      <c r="AO642" s="55">
        <v>172</v>
      </c>
      <c r="AP642" s="47">
        <v>1.2</v>
      </c>
      <c r="AQ642" s="35">
        <v>0.91</v>
      </c>
      <c r="AR642" s="35">
        <v>0.09</v>
      </c>
      <c r="AS642" s="35">
        <v>19</v>
      </c>
      <c r="AT642" s="55">
        <v>113670</v>
      </c>
    </row>
    <row r="643" spans="1:46" x14ac:dyDescent="0.2">
      <c r="A643" s="47" t="s">
        <v>1050</v>
      </c>
      <c r="B643" s="47">
        <f t="shared" si="77"/>
        <v>642</v>
      </c>
      <c r="C643" s="35">
        <v>68</v>
      </c>
      <c r="D643" s="35">
        <f t="shared" ref="D643:D650" si="80">D642+1</f>
        <v>2017</v>
      </c>
      <c r="E643" s="35" t="s">
        <v>413</v>
      </c>
      <c r="F643" s="35" t="s">
        <v>389</v>
      </c>
      <c r="G643" s="35" t="s">
        <v>145</v>
      </c>
      <c r="H643" s="35">
        <v>2008</v>
      </c>
      <c r="I643" s="35">
        <v>9</v>
      </c>
      <c r="J643" s="35" t="s">
        <v>511</v>
      </c>
      <c r="K643" s="35">
        <v>2017</v>
      </c>
      <c r="L643" s="35">
        <v>2021</v>
      </c>
      <c r="M643" s="35" t="s">
        <v>424</v>
      </c>
      <c r="N643" s="35" t="s">
        <v>1028</v>
      </c>
      <c r="O643" s="35">
        <v>0</v>
      </c>
      <c r="P643" s="55">
        <v>1</v>
      </c>
      <c r="Q643" s="53">
        <v>90009794</v>
      </c>
      <c r="R643" s="75">
        <v>11434656</v>
      </c>
      <c r="S643" s="75">
        <v>6581381</v>
      </c>
      <c r="T643" s="75">
        <v>9678064</v>
      </c>
      <c r="U643" s="75">
        <v>24908058</v>
      </c>
      <c r="V643" s="75">
        <v>9284758</v>
      </c>
      <c r="W643" s="54">
        <v>8337973</v>
      </c>
      <c r="X643" s="53">
        <v>65601249</v>
      </c>
      <c r="Y643" s="75">
        <v>18416618</v>
      </c>
      <c r="Z643" s="75">
        <v>18905475</v>
      </c>
      <c r="AA643" s="75">
        <v>18197532</v>
      </c>
      <c r="AB643" s="75">
        <v>47135586</v>
      </c>
      <c r="AC643" s="75">
        <v>28270087</v>
      </c>
      <c r="AD643" s="75">
        <v>40651</v>
      </c>
      <c r="AE643" s="75">
        <v>2483970</v>
      </c>
      <c r="AF643" s="75">
        <v>40087</v>
      </c>
      <c r="AG643" s="75">
        <v>31165326</v>
      </c>
      <c r="AH643" s="75">
        <v>14903073</v>
      </c>
      <c r="AI643" s="54">
        <v>15970260</v>
      </c>
      <c r="AJ643" s="47">
        <v>12.7</v>
      </c>
      <c r="AK643" s="35">
        <v>10.75</v>
      </c>
      <c r="AL643" s="35">
        <v>14.75</v>
      </c>
      <c r="AM643" s="35">
        <v>35.74</v>
      </c>
      <c r="AN643" s="35">
        <v>1.1600000000000001</v>
      </c>
      <c r="AO643" s="55">
        <v>231</v>
      </c>
      <c r="AP643" s="47">
        <v>1.51</v>
      </c>
      <c r="AQ643" s="35">
        <v>0.68</v>
      </c>
      <c r="AR643" s="35">
        <v>0.32000000000000006</v>
      </c>
      <c r="AS643" s="35">
        <v>21.41</v>
      </c>
      <c r="AT643" s="55">
        <v>107830</v>
      </c>
    </row>
    <row r="644" spans="1:46" x14ac:dyDescent="0.2">
      <c r="A644" s="47" t="s">
        <v>1051</v>
      </c>
      <c r="B644" s="47">
        <f t="shared" si="77"/>
        <v>643</v>
      </c>
      <c r="C644" s="35">
        <v>68</v>
      </c>
      <c r="D644" s="35">
        <f t="shared" si="80"/>
        <v>2018</v>
      </c>
      <c r="E644" s="35" t="s">
        <v>413</v>
      </c>
      <c r="F644" s="35" t="s">
        <v>389</v>
      </c>
      <c r="G644" s="35" t="s">
        <v>145</v>
      </c>
      <c r="H644" s="35">
        <v>2008</v>
      </c>
      <c r="I644" s="35">
        <v>10</v>
      </c>
      <c r="J644" s="35" t="s">
        <v>511</v>
      </c>
      <c r="K644" s="35">
        <v>2017</v>
      </c>
      <c r="L644" s="35">
        <v>2021</v>
      </c>
      <c r="M644" s="35" t="s">
        <v>424</v>
      </c>
      <c r="N644" s="35" t="s">
        <v>1028</v>
      </c>
      <c r="O644" s="35">
        <v>1</v>
      </c>
      <c r="P644" s="55">
        <v>1</v>
      </c>
      <c r="Q644" s="53">
        <v>100589018</v>
      </c>
      <c r="R644" s="75">
        <v>10885662</v>
      </c>
      <c r="S644" s="75">
        <v>5445898</v>
      </c>
      <c r="T644" s="75">
        <v>8039503</v>
      </c>
      <c r="U644" s="75">
        <v>27256497</v>
      </c>
      <c r="V644" s="75">
        <v>7420021</v>
      </c>
      <c r="W644" s="54">
        <v>8292057</v>
      </c>
      <c r="X644" s="53">
        <v>86448279</v>
      </c>
      <c r="Y644" s="75">
        <v>23639687</v>
      </c>
      <c r="Z644" s="75">
        <v>25975963</v>
      </c>
      <c r="AA644" s="75">
        <v>28782790</v>
      </c>
      <c r="AB644" s="75">
        <v>57263567</v>
      </c>
      <c r="AC644" s="75">
        <v>25917134</v>
      </c>
      <c r="AD644" s="75">
        <v>0</v>
      </c>
      <c r="AE644" s="75">
        <v>8171474</v>
      </c>
      <c r="AF644" s="75">
        <v>262797</v>
      </c>
      <c r="AG644" s="75">
        <v>32875629</v>
      </c>
      <c r="AH644" s="75">
        <v>28317705</v>
      </c>
      <c r="AI644" s="54">
        <v>24387938</v>
      </c>
      <c r="AJ644" s="47">
        <v>10.739999999999998</v>
      </c>
      <c r="AK644" s="35">
        <v>7.9300000000000006</v>
      </c>
      <c r="AL644" s="35">
        <v>9.3000000000000007</v>
      </c>
      <c r="AM644" s="35">
        <v>23.04</v>
      </c>
      <c r="AN644" s="35">
        <v>1.44</v>
      </c>
      <c r="AO644" s="55">
        <v>286</v>
      </c>
      <c r="AP644" s="47">
        <v>1.7400000000000002</v>
      </c>
      <c r="AQ644" s="35">
        <v>0.54</v>
      </c>
      <c r="AR644" s="35">
        <v>0.46</v>
      </c>
      <c r="AS644" s="35">
        <v>21.56</v>
      </c>
      <c r="AT644" s="55">
        <v>95300</v>
      </c>
    </row>
    <row r="645" spans="1:46" x14ac:dyDescent="0.2">
      <c r="A645" s="47" t="s">
        <v>1052</v>
      </c>
      <c r="B645" s="47">
        <f t="shared" si="77"/>
        <v>644</v>
      </c>
      <c r="C645" s="35">
        <v>68</v>
      </c>
      <c r="D645" s="35">
        <f t="shared" si="80"/>
        <v>2019</v>
      </c>
      <c r="E645" s="35" t="s">
        <v>413</v>
      </c>
      <c r="F645" s="35" t="s">
        <v>389</v>
      </c>
      <c r="G645" s="35" t="s">
        <v>145</v>
      </c>
      <c r="H645" s="35">
        <v>2008</v>
      </c>
      <c r="I645" s="35">
        <v>11</v>
      </c>
      <c r="J645" s="35" t="s">
        <v>511</v>
      </c>
      <c r="K645" s="35">
        <v>2017</v>
      </c>
      <c r="L645" s="35">
        <v>2021</v>
      </c>
      <c r="M645" s="35" t="s">
        <v>424</v>
      </c>
      <c r="N645" s="35" t="s">
        <v>1028</v>
      </c>
      <c r="O645" s="35">
        <v>2</v>
      </c>
      <c r="P645" s="55">
        <v>1</v>
      </c>
      <c r="Q645" s="53">
        <v>104489491</v>
      </c>
      <c r="R645" s="75">
        <v>13131642</v>
      </c>
      <c r="S645" s="75">
        <v>5974493</v>
      </c>
      <c r="T645" s="75">
        <v>8550908</v>
      </c>
      <c r="U645" s="75">
        <v>29693797</v>
      </c>
      <c r="V645" s="75">
        <v>8065710</v>
      </c>
      <c r="W645" s="54">
        <v>10555227</v>
      </c>
      <c r="X645" s="53">
        <v>90981536</v>
      </c>
      <c r="Y645" s="75">
        <v>29396753</v>
      </c>
      <c r="Z645" s="75">
        <v>25266819</v>
      </c>
      <c r="AA645" s="75">
        <v>31974294</v>
      </c>
      <c r="AB645" s="75">
        <v>58650871</v>
      </c>
      <c r="AC645" s="75">
        <v>26901708</v>
      </c>
      <c r="AD645" s="75">
        <v>1696</v>
      </c>
      <c r="AE645" s="75">
        <v>7678572</v>
      </c>
      <c r="AF645" s="75">
        <v>833715</v>
      </c>
      <c r="AG645" s="75">
        <v>32733355</v>
      </c>
      <c r="AH645" s="75">
        <v>26285890</v>
      </c>
      <c r="AI645" s="54">
        <v>25917516</v>
      </c>
      <c r="AJ645" s="47">
        <v>12.43</v>
      </c>
      <c r="AK645" s="35">
        <v>8.1</v>
      </c>
      <c r="AL645" s="35">
        <v>9.4</v>
      </c>
      <c r="AM645" s="35">
        <v>20.32</v>
      </c>
      <c r="AN645" s="35">
        <v>1.1200000000000001</v>
      </c>
      <c r="AO645" s="55">
        <v>325</v>
      </c>
      <c r="AP645" s="47">
        <v>1.7900000000000003</v>
      </c>
      <c r="AQ645" s="35">
        <v>0.55000000000000004</v>
      </c>
      <c r="AR645" s="35">
        <v>0.45</v>
      </c>
      <c r="AS645" s="35">
        <v>25.47</v>
      </c>
      <c r="AT645" s="55">
        <v>91370</v>
      </c>
    </row>
    <row r="646" spans="1:46" x14ac:dyDescent="0.2">
      <c r="A646" s="47" t="s">
        <v>1053</v>
      </c>
      <c r="B646" s="47">
        <f t="shared" si="77"/>
        <v>645</v>
      </c>
      <c r="C646" s="35">
        <v>68</v>
      </c>
      <c r="D646" s="35">
        <f t="shared" si="80"/>
        <v>2020</v>
      </c>
      <c r="E646" s="35" t="s">
        <v>413</v>
      </c>
      <c r="F646" s="35" t="s">
        <v>389</v>
      </c>
      <c r="G646" s="35" t="s">
        <v>145</v>
      </c>
      <c r="H646" s="35">
        <v>2008</v>
      </c>
      <c r="I646" s="35">
        <v>12</v>
      </c>
      <c r="J646" s="35" t="s">
        <v>511</v>
      </c>
      <c r="K646" s="35">
        <v>2017</v>
      </c>
      <c r="L646" s="35">
        <v>2021</v>
      </c>
      <c r="M646" s="35" t="s">
        <v>424</v>
      </c>
      <c r="N646" s="35" t="s">
        <v>1028</v>
      </c>
      <c r="O646" s="35">
        <v>3</v>
      </c>
      <c r="P646" s="55">
        <v>1</v>
      </c>
      <c r="Q646" s="53">
        <v>71872129</v>
      </c>
      <c r="R646" s="75">
        <v>135116</v>
      </c>
      <c r="S646" s="75">
        <v>-3329738</v>
      </c>
      <c r="T646" s="75">
        <v>-4956178</v>
      </c>
      <c r="U646" s="75">
        <v>14264322</v>
      </c>
      <c r="V646" s="75">
        <v>-5009532</v>
      </c>
      <c r="W646" s="54">
        <v>1761556</v>
      </c>
      <c r="X646" s="53">
        <v>98785814</v>
      </c>
      <c r="Y646" s="75">
        <v>33985597</v>
      </c>
      <c r="Z646" s="75">
        <v>24607218</v>
      </c>
      <c r="AA646" s="75">
        <v>38483912</v>
      </c>
      <c r="AB646" s="75">
        <v>60018787</v>
      </c>
      <c r="AC646" s="75">
        <v>22696916</v>
      </c>
      <c r="AD646" s="75">
        <v>5914</v>
      </c>
      <c r="AE646" s="75">
        <v>14499658</v>
      </c>
      <c r="AF646" s="75">
        <v>1028155</v>
      </c>
      <c r="AG646" s="75">
        <v>38406110</v>
      </c>
      <c r="AH646" s="75">
        <v>23369266</v>
      </c>
      <c r="AI646" s="54">
        <v>21612677</v>
      </c>
      <c r="AJ646" s="47">
        <v>0.19</v>
      </c>
      <c r="AK646" s="35">
        <v>-6.83</v>
      </c>
      <c r="AL646" s="35">
        <v>-5.0199999999999996</v>
      </c>
      <c r="AM646" s="35">
        <v>-9.8000000000000007</v>
      </c>
      <c r="AN646" s="35">
        <v>1.1500000000000001</v>
      </c>
      <c r="AO646" s="55">
        <v>320</v>
      </c>
      <c r="AP646" s="47">
        <v>1.56</v>
      </c>
      <c r="AQ646" s="35">
        <v>0.62000000000000011</v>
      </c>
      <c r="AR646" s="35">
        <v>0.38000000000000006</v>
      </c>
      <c r="AS646" s="35">
        <v>33.449999999999996</v>
      </c>
      <c r="AT646" s="55">
        <v>44580</v>
      </c>
    </row>
    <row r="647" spans="1:46" x14ac:dyDescent="0.2">
      <c r="A647" s="47" t="s">
        <v>1054</v>
      </c>
      <c r="B647" s="47">
        <f t="shared" si="77"/>
        <v>646</v>
      </c>
      <c r="C647" s="35">
        <v>68</v>
      </c>
      <c r="D647" s="35">
        <f t="shared" si="80"/>
        <v>2021</v>
      </c>
      <c r="E647" s="35" t="s">
        <v>413</v>
      </c>
      <c r="F647" s="35" t="s">
        <v>389</v>
      </c>
      <c r="G647" s="35" t="s">
        <v>145</v>
      </c>
      <c r="H647" s="35">
        <v>2008</v>
      </c>
      <c r="I647" s="35">
        <v>13</v>
      </c>
      <c r="J647" s="35" t="s">
        <v>511</v>
      </c>
      <c r="K647" s="35">
        <v>2017</v>
      </c>
      <c r="L647" s="35">
        <v>2021</v>
      </c>
      <c r="M647" s="35" t="s">
        <v>424</v>
      </c>
      <c r="N647" s="35" t="s">
        <v>1028</v>
      </c>
      <c r="O647" s="35">
        <v>4</v>
      </c>
      <c r="P647" s="55">
        <v>1</v>
      </c>
      <c r="Q647" s="53">
        <v>86328104</v>
      </c>
      <c r="R647" s="75">
        <v>8123273</v>
      </c>
      <c r="S647" s="75">
        <v>1378230</v>
      </c>
      <c r="T647" s="75">
        <v>2348416</v>
      </c>
      <c r="U647" s="75">
        <v>21615737</v>
      </c>
      <c r="V647" s="75">
        <v>1942747</v>
      </c>
      <c r="W647" s="54">
        <v>7153087</v>
      </c>
      <c r="X647" s="53">
        <v>112020934</v>
      </c>
      <c r="Y647" s="75">
        <v>35650725</v>
      </c>
      <c r="Z647" s="75">
        <v>19604943</v>
      </c>
      <c r="AA647" s="75">
        <v>36742199</v>
      </c>
      <c r="AB647" s="75">
        <v>75024142</v>
      </c>
      <c r="AC647" s="75">
        <v>23060870</v>
      </c>
      <c r="AD647" s="75">
        <v>3814</v>
      </c>
      <c r="AE647" s="75">
        <v>29391996</v>
      </c>
      <c r="AF647" s="75">
        <v>825079</v>
      </c>
      <c r="AG647" s="75">
        <v>33364509</v>
      </c>
      <c r="AH647" s="75">
        <v>39994845</v>
      </c>
      <c r="AI647" s="54">
        <v>41659633</v>
      </c>
      <c r="AJ647" s="47">
        <v>9.370000000000001</v>
      </c>
      <c r="AK647" s="35">
        <v>2.71</v>
      </c>
      <c r="AL647" s="35">
        <v>2.1</v>
      </c>
      <c r="AM647" s="35">
        <v>3.8699999999999997</v>
      </c>
      <c r="AN647" s="35">
        <v>1.37</v>
      </c>
      <c r="AO647" s="55">
        <v>291</v>
      </c>
      <c r="AP647" s="47">
        <v>2.25</v>
      </c>
      <c r="AQ647" s="35">
        <v>0.45</v>
      </c>
      <c r="AR647" s="35">
        <v>0.55000000000000004</v>
      </c>
      <c r="AS647" s="35">
        <v>26.47</v>
      </c>
      <c r="AT647" s="55">
        <v>74280</v>
      </c>
    </row>
    <row r="648" spans="1:46" x14ac:dyDescent="0.2">
      <c r="A648" s="47" t="s">
        <v>1055</v>
      </c>
      <c r="B648" s="47">
        <f t="shared" si="77"/>
        <v>647</v>
      </c>
      <c r="C648" s="35">
        <v>68</v>
      </c>
      <c r="D648" s="35">
        <f t="shared" si="80"/>
        <v>2022</v>
      </c>
      <c r="E648" s="35" t="s">
        <v>413</v>
      </c>
      <c r="F648" s="35" t="s">
        <v>389</v>
      </c>
      <c r="G648" s="35" t="s">
        <v>145</v>
      </c>
      <c r="H648" s="35">
        <v>2008</v>
      </c>
      <c r="I648" s="35">
        <v>14</v>
      </c>
      <c r="J648" s="35" t="s">
        <v>511</v>
      </c>
      <c r="K648" s="35">
        <v>2017</v>
      </c>
      <c r="L648" s="35">
        <v>2021</v>
      </c>
      <c r="M648" s="35" t="s">
        <v>424</v>
      </c>
      <c r="N648" s="35" t="s">
        <v>1028</v>
      </c>
      <c r="O648" s="35">
        <v>0</v>
      </c>
      <c r="P648" s="55">
        <v>0</v>
      </c>
      <c r="Q648" s="53">
        <v>89482796</v>
      </c>
      <c r="R648" s="75">
        <v>9179280</v>
      </c>
      <c r="S648" s="75">
        <v>1466316</v>
      </c>
      <c r="T648" s="75">
        <v>2272372</v>
      </c>
      <c r="U648" s="75">
        <v>23572778</v>
      </c>
      <c r="V648" s="75">
        <v>1937593</v>
      </c>
      <c r="W648" s="54">
        <v>8373224</v>
      </c>
      <c r="X648" s="53">
        <v>124236092</v>
      </c>
      <c r="Y648" s="75">
        <v>36918409</v>
      </c>
      <c r="Z648" s="75">
        <v>18311264</v>
      </c>
      <c r="AA648" s="75">
        <v>47995569</v>
      </c>
      <c r="AB648" s="75">
        <v>75775570</v>
      </c>
      <c r="AC648" s="75">
        <v>23591281</v>
      </c>
      <c r="AD648" s="75">
        <v>271055</v>
      </c>
      <c r="AE648" s="75">
        <v>23360523</v>
      </c>
      <c r="AF648" s="75">
        <v>876889</v>
      </c>
      <c r="AG648" s="75">
        <v>38394700</v>
      </c>
      <c r="AH648" s="75">
        <v>45776926</v>
      </c>
      <c r="AI648" s="54">
        <v>37380870</v>
      </c>
      <c r="AJ648" s="47">
        <v>10.229999999999999</v>
      </c>
      <c r="AK648" s="35">
        <v>2.5299999999999998</v>
      </c>
      <c r="AL648" s="35">
        <v>1.83</v>
      </c>
      <c r="AM648" s="35">
        <v>3.9699999999999998</v>
      </c>
      <c r="AN648" s="35">
        <v>1.1300000000000001</v>
      </c>
      <c r="AO648" s="55">
        <v>287</v>
      </c>
      <c r="AP648" s="47">
        <v>1.97</v>
      </c>
      <c r="AQ648" s="35">
        <v>0.46</v>
      </c>
      <c r="AR648" s="35">
        <v>0.54</v>
      </c>
      <c r="AS648" s="35">
        <v>29.01</v>
      </c>
      <c r="AT648" s="55">
        <v>82140</v>
      </c>
    </row>
    <row r="649" spans="1:46" x14ac:dyDescent="0.2">
      <c r="A649" s="47" t="s">
        <v>1056</v>
      </c>
      <c r="B649" s="47">
        <f t="shared" si="77"/>
        <v>648</v>
      </c>
      <c r="C649" s="35">
        <v>68</v>
      </c>
      <c r="D649" s="35">
        <f t="shared" si="80"/>
        <v>2023</v>
      </c>
      <c r="E649" s="35" t="s">
        <v>413</v>
      </c>
      <c r="F649" s="35" t="s">
        <v>389</v>
      </c>
      <c r="G649" s="35" t="s">
        <v>145</v>
      </c>
      <c r="H649" s="35">
        <v>2008</v>
      </c>
      <c r="I649" s="35">
        <v>15</v>
      </c>
      <c r="J649" s="35" t="s">
        <v>511</v>
      </c>
      <c r="K649" s="35">
        <v>2017</v>
      </c>
      <c r="L649" s="35">
        <v>2021</v>
      </c>
      <c r="M649" s="35" t="s">
        <v>424</v>
      </c>
      <c r="N649" s="35" t="s">
        <v>1028</v>
      </c>
      <c r="O649" s="35">
        <v>0</v>
      </c>
      <c r="P649" s="55">
        <v>0</v>
      </c>
      <c r="Q649" s="53">
        <v>115404136</v>
      </c>
      <c r="R649" s="75">
        <v>14219920</v>
      </c>
      <c r="S649" s="75">
        <v>3656922</v>
      </c>
      <c r="T649" s="75">
        <v>7381786</v>
      </c>
      <c r="U649" s="75">
        <v>32578715</v>
      </c>
      <c r="V649" s="75">
        <v>5519044</v>
      </c>
      <c r="W649" s="54">
        <v>10495056</v>
      </c>
      <c r="X649" s="53">
        <v>144456919</v>
      </c>
      <c r="Y649" s="75">
        <v>39424766</v>
      </c>
      <c r="Z649" s="75">
        <v>19140730</v>
      </c>
      <c r="AA649" s="75">
        <v>45696340</v>
      </c>
      <c r="AB649" s="75">
        <v>98340789</v>
      </c>
      <c r="AC649" s="75">
        <v>30027151</v>
      </c>
      <c r="AD649" s="75">
        <v>283279</v>
      </c>
      <c r="AE649" s="75">
        <v>27039652</v>
      </c>
      <c r="AF649" s="75">
        <v>1335506</v>
      </c>
      <c r="AG649" s="75">
        <v>54465922</v>
      </c>
      <c r="AH649" s="75">
        <v>46742129</v>
      </c>
      <c r="AI649" s="54">
        <v>43874867</v>
      </c>
      <c r="AJ649" s="47">
        <v>12.229999999999999</v>
      </c>
      <c r="AK649" s="35">
        <v>6.35</v>
      </c>
      <c r="AL649" s="35">
        <v>5.1099999999999994</v>
      </c>
      <c r="AM649" s="35">
        <v>9.2799999999999994</v>
      </c>
      <c r="AN649" s="35">
        <v>1.1700000000000002</v>
      </c>
      <c r="AO649" s="55">
        <v>295</v>
      </c>
      <c r="AP649" s="47">
        <v>1.81</v>
      </c>
      <c r="AQ649" s="35">
        <v>0.54</v>
      </c>
      <c r="AR649" s="35">
        <v>0.46</v>
      </c>
      <c r="AS649" s="35">
        <v>28.36</v>
      </c>
      <c r="AT649" s="55">
        <v>110440</v>
      </c>
    </row>
    <row r="650" spans="1:46" x14ac:dyDescent="0.2">
      <c r="A650" s="56" t="s">
        <v>1057</v>
      </c>
      <c r="B650" s="56">
        <f t="shared" si="77"/>
        <v>649</v>
      </c>
      <c r="C650" s="45">
        <v>68</v>
      </c>
      <c r="D650" s="45">
        <f t="shared" si="80"/>
        <v>2024</v>
      </c>
      <c r="E650" s="45" t="s">
        <v>413</v>
      </c>
      <c r="F650" s="45" t="s">
        <v>389</v>
      </c>
      <c r="G650" s="45" t="s">
        <v>145</v>
      </c>
      <c r="H650" s="45">
        <v>2008</v>
      </c>
      <c r="I650" s="45">
        <v>16</v>
      </c>
      <c r="J650" s="45" t="s">
        <v>511</v>
      </c>
      <c r="K650" s="45">
        <v>2017</v>
      </c>
      <c r="L650" s="45">
        <v>2021</v>
      </c>
      <c r="M650" s="45" t="s">
        <v>424</v>
      </c>
      <c r="N650" s="45" t="s">
        <v>1028</v>
      </c>
      <c r="O650" s="45">
        <v>0</v>
      </c>
      <c r="P650" s="60">
        <v>0</v>
      </c>
      <c r="Q650" s="57">
        <v>152131176</v>
      </c>
      <c r="R650" s="58">
        <v>19533597</v>
      </c>
      <c r="S650" s="58">
        <v>6771305</v>
      </c>
      <c r="T650" s="58">
        <v>12533008</v>
      </c>
      <c r="U650" s="58">
        <v>41289740</v>
      </c>
      <c r="V650" s="58">
        <v>10072670</v>
      </c>
      <c r="W650" s="59">
        <v>13771894</v>
      </c>
      <c r="X650" s="57">
        <v>131494214</v>
      </c>
      <c r="Y650" s="58">
        <v>39637196</v>
      </c>
      <c r="Z650" s="58">
        <v>22967945</v>
      </c>
      <c r="AA650" s="58">
        <v>44522684</v>
      </c>
      <c r="AB650" s="58">
        <v>86668636</v>
      </c>
      <c r="AC650" s="58">
        <v>29498777</v>
      </c>
      <c r="AD650" s="58">
        <v>663416</v>
      </c>
      <c r="AE650" s="58">
        <v>14619247</v>
      </c>
      <c r="AF650" s="58">
        <v>1154540</v>
      </c>
      <c r="AG650" s="58">
        <v>53140283</v>
      </c>
      <c r="AH650" s="58">
        <v>34998757</v>
      </c>
      <c r="AI650" s="59">
        <v>33528353</v>
      </c>
      <c r="AJ650" s="56">
        <v>12.729999999999999</v>
      </c>
      <c r="AK650" s="45">
        <v>8.17</v>
      </c>
      <c r="AL650" s="45">
        <v>9.5299999999999994</v>
      </c>
      <c r="AM650" s="45">
        <v>17.079999999999998</v>
      </c>
      <c r="AN650" s="45">
        <v>0.95000000000000007</v>
      </c>
      <c r="AO650" s="60">
        <v>320</v>
      </c>
      <c r="AP650" s="56">
        <v>1.6300000000000001</v>
      </c>
      <c r="AQ650" s="45">
        <v>0.60000000000000009</v>
      </c>
      <c r="AR650" s="45">
        <v>0.4</v>
      </c>
      <c r="AS650" s="45">
        <v>25.9</v>
      </c>
      <c r="AT650" s="60">
        <v>129030</v>
      </c>
    </row>
    <row r="651" spans="1:46" x14ac:dyDescent="0.2">
      <c r="A651" s="47" t="s">
        <v>1058</v>
      </c>
      <c r="B651" s="47">
        <f t="shared" si="77"/>
        <v>650</v>
      </c>
      <c r="C651" s="35">
        <v>69</v>
      </c>
      <c r="D651" s="35">
        <v>2015</v>
      </c>
      <c r="E651" s="35" t="s">
        <v>445</v>
      </c>
      <c r="F651" s="35" t="s">
        <v>389</v>
      </c>
      <c r="G651" s="35">
        <v>289999</v>
      </c>
      <c r="H651" s="35">
        <v>1993</v>
      </c>
      <c r="I651" s="35">
        <v>22</v>
      </c>
      <c r="J651" s="35" t="s">
        <v>390</v>
      </c>
      <c r="K651" s="35">
        <v>2017</v>
      </c>
      <c r="L651" s="35">
        <v>2019</v>
      </c>
      <c r="M651" s="35" t="s">
        <v>424</v>
      </c>
      <c r="N651" s="35" t="s">
        <v>1028</v>
      </c>
      <c r="O651" s="35">
        <v>0</v>
      </c>
      <c r="P651" s="55">
        <v>0</v>
      </c>
      <c r="Q651" s="53">
        <v>34744526</v>
      </c>
      <c r="R651" s="75">
        <v>9432892</v>
      </c>
      <c r="S651" s="75">
        <v>5092683</v>
      </c>
      <c r="T651" s="75">
        <v>8231223</v>
      </c>
      <c r="U651" s="75">
        <v>20191574</v>
      </c>
      <c r="V651" s="75">
        <v>8042943</v>
      </c>
      <c r="W651" s="54">
        <v>6294352</v>
      </c>
      <c r="X651" s="53">
        <v>47731707</v>
      </c>
      <c r="Y651" s="75">
        <v>20063119</v>
      </c>
      <c r="Z651" s="75">
        <v>-8874776</v>
      </c>
      <c r="AA651" s="75">
        <v>4106889</v>
      </c>
      <c r="AB651" s="75">
        <v>43351149</v>
      </c>
      <c r="AC651" s="75">
        <v>10400308</v>
      </c>
      <c r="AD651" s="75">
        <v>0</v>
      </c>
      <c r="AE651" s="75">
        <v>12585774</v>
      </c>
      <c r="AF651" s="75">
        <v>1584254</v>
      </c>
      <c r="AG651" s="75">
        <v>24623735</v>
      </c>
      <c r="AH651" s="75">
        <v>519819</v>
      </c>
      <c r="AI651" s="54">
        <v>18727414</v>
      </c>
      <c r="AJ651" s="47">
        <v>26.52</v>
      </c>
      <c r="AK651" s="35">
        <v>23.14</v>
      </c>
      <c r="AL651" s="35">
        <v>17.239999999999998</v>
      </c>
      <c r="AM651" s="35">
        <v>25.38</v>
      </c>
      <c r="AN651" s="35">
        <v>0.18</v>
      </c>
      <c r="AO651" s="55">
        <v>171</v>
      </c>
      <c r="AP651" s="47">
        <v>1.7600000000000002</v>
      </c>
      <c r="AQ651" s="35">
        <v>0.98</v>
      </c>
      <c r="AR651" s="35">
        <v>0.02</v>
      </c>
      <c r="AS651" s="35">
        <v>55.57</v>
      </c>
      <c r="AT651" s="55">
        <v>118080</v>
      </c>
    </row>
    <row r="652" spans="1:46" x14ac:dyDescent="0.2">
      <c r="A652" s="47" t="s">
        <v>1059</v>
      </c>
      <c r="B652" s="47">
        <f t="shared" si="77"/>
        <v>651</v>
      </c>
      <c r="C652" s="35">
        <v>69</v>
      </c>
      <c r="D652" s="35">
        <f>D651+1</f>
        <v>2016</v>
      </c>
      <c r="E652" s="35" t="s">
        <v>445</v>
      </c>
      <c r="F652" s="35" t="s">
        <v>389</v>
      </c>
      <c r="G652" s="35">
        <v>289999</v>
      </c>
      <c r="H652" s="35">
        <v>1993</v>
      </c>
      <c r="I652" s="35">
        <v>23</v>
      </c>
      <c r="J652" s="35" t="s">
        <v>390</v>
      </c>
      <c r="K652" s="35">
        <v>2017</v>
      </c>
      <c r="L652" s="35">
        <v>2019</v>
      </c>
      <c r="M652" s="35" t="s">
        <v>424</v>
      </c>
      <c r="N652" s="35" t="s">
        <v>1028</v>
      </c>
      <c r="O652" s="35">
        <v>0</v>
      </c>
      <c r="P652" s="55">
        <v>0</v>
      </c>
      <c r="Q652" s="53">
        <v>47398836</v>
      </c>
      <c r="R652" s="75">
        <v>7932773</v>
      </c>
      <c r="S652" s="75">
        <v>4606475</v>
      </c>
      <c r="T652" s="75">
        <v>6616612</v>
      </c>
      <c r="U652" s="75">
        <v>19686383</v>
      </c>
      <c r="V652" s="75">
        <v>6530590</v>
      </c>
      <c r="W652" s="54">
        <v>5922636</v>
      </c>
      <c r="X652" s="53">
        <v>39506564</v>
      </c>
      <c r="Y652" s="75">
        <v>20669594</v>
      </c>
      <c r="Z652" s="75">
        <v>-3193070</v>
      </c>
      <c r="AA652" s="75">
        <v>3024002</v>
      </c>
      <c r="AB652" s="75">
        <v>36244753</v>
      </c>
      <c r="AC652" s="75">
        <v>14500146</v>
      </c>
      <c r="AD652" s="75">
        <v>0</v>
      </c>
      <c r="AE652" s="75">
        <v>3791269</v>
      </c>
      <c r="AF652" s="75">
        <v>1819243</v>
      </c>
      <c r="AG652" s="75">
        <v>15876450</v>
      </c>
      <c r="AH652" s="75">
        <v>278119</v>
      </c>
      <c r="AI652" s="54">
        <v>20368303</v>
      </c>
      <c r="AJ652" s="47">
        <v>16.29</v>
      </c>
      <c r="AK652" s="35">
        <v>13.58</v>
      </c>
      <c r="AL652" s="35">
        <v>16.75</v>
      </c>
      <c r="AM652" s="35">
        <v>22.29</v>
      </c>
      <c r="AN652" s="35">
        <v>0.03</v>
      </c>
      <c r="AO652" s="55">
        <v>182</v>
      </c>
      <c r="AP652" s="47">
        <v>2.2800000000000002</v>
      </c>
      <c r="AQ652" s="35">
        <v>0.98</v>
      </c>
      <c r="AR652" s="35">
        <v>0.02</v>
      </c>
      <c r="AS652" s="35">
        <v>46.1</v>
      </c>
      <c r="AT652" s="55">
        <v>108170</v>
      </c>
    </row>
    <row r="653" spans="1:46" x14ac:dyDescent="0.2">
      <c r="A653" s="47" t="s">
        <v>1060</v>
      </c>
      <c r="B653" s="47">
        <f t="shared" si="77"/>
        <v>652</v>
      </c>
      <c r="C653" s="35">
        <v>69</v>
      </c>
      <c r="D653" s="35">
        <f t="shared" ref="D653:D660" si="81">D652+1</f>
        <v>2017</v>
      </c>
      <c r="E653" s="35" t="s">
        <v>445</v>
      </c>
      <c r="F653" s="35" t="s">
        <v>389</v>
      </c>
      <c r="G653" s="35">
        <v>289999</v>
      </c>
      <c r="H653" s="35">
        <v>1993</v>
      </c>
      <c r="I653" s="35">
        <v>24</v>
      </c>
      <c r="J653" s="35" t="s">
        <v>390</v>
      </c>
      <c r="K653" s="35">
        <v>2017</v>
      </c>
      <c r="L653" s="35">
        <v>2019</v>
      </c>
      <c r="M653" s="35" t="s">
        <v>424</v>
      </c>
      <c r="N653" s="35" t="s">
        <v>1028</v>
      </c>
      <c r="O653" s="35">
        <v>0</v>
      </c>
      <c r="P653" s="55">
        <v>1</v>
      </c>
      <c r="Q653" s="53">
        <v>31552642</v>
      </c>
      <c r="R653" s="75">
        <v>8522007</v>
      </c>
      <c r="S653" s="75">
        <v>4915400</v>
      </c>
      <c r="T653" s="75">
        <v>7101261</v>
      </c>
      <c r="U653" s="75">
        <v>19122450</v>
      </c>
      <c r="V653" s="75">
        <v>6961502</v>
      </c>
      <c r="W653" s="54">
        <v>6336146</v>
      </c>
      <c r="X653" s="53">
        <v>50463935</v>
      </c>
      <c r="Y653" s="75">
        <v>25466047</v>
      </c>
      <c r="Z653" s="75">
        <v>-9751013</v>
      </c>
      <c r="AA653" s="75">
        <v>2943797</v>
      </c>
      <c r="AB653" s="75">
        <v>47210870</v>
      </c>
      <c r="AC653" s="75">
        <v>11552470</v>
      </c>
      <c r="AD653" s="75">
        <v>0</v>
      </c>
      <c r="AE653" s="75">
        <v>10055743</v>
      </c>
      <c r="AF653" s="75">
        <v>1469381</v>
      </c>
      <c r="AG653" s="75">
        <v>22754002</v>
      </c>
      <c r="AH653" s="75">
        <v>36596</v>
      </c>
      <c r="AI653" s="54">
        <v>24456868</v>
      </c>
      <c r="AJ653" s="47">
        <v>26.479999999999997</v>
      </c>
      <c r="AK653" s="35">
        <v>22.07</v>
      </c>
      <c r="AL653" s="35">
        <v>14.07</v>
      </c>
      <c r="AM653" s="35">
        <v>19.3</v>
      </c>
      <c r="AN653" s="35">
        <v>0.01</v>
      </c>
      <c r="AO653" s="55">
        <v>191</v>
      </c>
      <c r="AP653" s="47">
        <v>2.0699999999999998</v>
      </c>
      <c r="AQ653" s="35">
        <v>1</v>
      </c>
      <c r="AR653" s="35">
        <v>0</v>
      </c>
      <c r="AS653" s="35">
        <v>74.23</v>
      </c>
      <c r="AT653" s="55">
        <v>100120</v>
      </c>
    </row>
    <row r="654" spans="1:46" x14ac:dyDescent="0.2">
      <c r="A654" s="47" t="s">
        <v>1061</v>
      </c>
      <c r="B654" s="47">
        <f t="shared" si="77"/>
        <v>653</v>
      </c>
      <c r="C654" s="35">
        <v>69</v>
      </c>
      <c r="D654" s="35">
        <f t="shared" si="81"/>
        <v>2018</v>
      </c>
      <c r="E654" s="35" t="s">
        <v>445</v>
      </c>
      <c r="F654" s="35" t="s">
        <v>389</v>
      </c>
      <c r="G654" s="35">
        <v>289999</v>
      </c>
      <c r="H654" s="35">
        <v>1993</v>
      </c>
      <c r="I654" s="35">
        <v>25</v>
      </c>
      <c r="J654" s="35" t="s">
        <v>390</v>
      </c>
      <c r="K654" s="35">
        <v>2017</v>
      </c>
      <c r="L654" s="35">
        <v>2019</v>
      </c>
      <c r="M654" s="35" t="s">
        <v>424</v>
      </c>
      <c r="N654" s="35" t="s">
        <v>1028</v>
      </c>
      <c r="O654" s="35">
        <v>1</v>
      </c>
      <c r="P654" s="55">
        <v>1</v>
      </c>
      <c r="Q654" s="53">
        <v>44845245</v>
      </c>
      <c r="R654" s="75">
        <v>14173907</v>
      </c>
      <c r="S654" s="75">
        <v>6839665</v>
      </c>
      <c r="T654" s="75">
        <v>10759527</v>
      </c>
      <c r="U654" s="75">
        <v>26731937</v>
      </c>
      <c r="V654" s="75">
        <v>9993389</v>
      </c>
      <c r="W654" s="54">
        <v>10254045</v>
      </c>
      <c r="X654" s="53">
        <v>105692696</v>
      </c>
      <c r="Y654" s="75">
        <v>34828962</v>
      </c>
      <c r="Z654" s="75">
        <v>12236891</v>
      </c>
      <c r="AA654" s="75">
        <v>31555646</v>
      </c>
      <c r="AB654" s="75">
        <v>73712375</v>
      </c>
      <c r="AC654" s="75">
        <v>19772420</v>
      </c>
      <c r="AD654" s="75">
        <v>0</v>
      </c>
      <c r="AE654" s="75">
        <v>10115573</v>
      </c>
      <c r="AF654" s="75">
        <v>6057265</v>
      </c>
      <c r="AG654" s="75">
        <v>45280303</v>
      </c>
      <c r="AH654" s="75">
        <v>18837739</v>
      </c>
      <c r="AI654" s="54">
        <v>28432072</v>
      </c>
      <c r="AJ654" s="47">
        <v>31.29</v>
      </c>
      <c r="AK654" s="35">
        <v>23.75</v>
      </c>
      <c r="AL654" s="35">
        <v>10.18</v>
      </c>
      <c r="AM654" s="35">
        <v>19.64</v>
      </c>
      <c r="AN654" s="35">
        <v>0.64000000000000012</v>
      </c>
      <c r="AO654" s="55">
        <v>214</v>
      </c>
      <c r="AP654" s="47">
        <v>1.6300000000000001</v>
      </c>
      <c r="AQ654" s="35">
        <v>0.71000000000000008</v>
      </c>
      <c r="AR654" s="35">
        <v>0.29000000000000004</v>
      </c>
      <c r="AS654" s="35">
        <v>82.98</v>
      </c>
      <c r="AT654" s="55">
        <v>124920</v>
      </c>
    </row>
    <row r="655" spans="1:46" x14ac:dyDescent="0.2">
      <c r="A655" s="47" t="s">
        <v>1062</v>
      </c>
      <c r="B655" s="47">
        <f t="shared" si="77"/>
        <v>654</v>
      </c>
      <c r="C655" s="35">
        <v>69</v>
      </c>
      <c r="D655" s="35">
        <f t="shared" si="81"/>
        <v>2019</v>
      </c>
      <c r="E655" s="35" t="s">
        <v>445</v>
      </c>
      <c r="F655" s="35" t="s">
        <v>389</v>
      </c>
      <c r="G655" s="35">
        <v>289999</v>
      </c>
      <c r="H655" s="35">
        <v>1993</v>
      </c>
      <c r="I655" s="35">
        <v>26</v>
      </c>
      <c r="J655" s="35" t="s">
        <v>390</v>
      </c>
      <c r="K655" s="35">
        <v>2017</v>
      </c>
      <c r="L655" s="35">
        <v>2019</v>
      </c>
      <c r="M655" s="35" t="s">
        <v>424</v>
      </c>
      <c r="N655" s="35" t="s">
        <v>1028</v>
      </c>
      <c r="O655" s="35">
        <v>2</v>
      </c>
      <c r="P655" s="55">
        <v>1</v>
      </c>
      <c r="Q655" s="53">
        <v>53049521</v>
      </c>
      <c r="R655" s="75">
        <v>-5192666</v>
      </c>
      <c r="S655" s="75">
        <v>-9191325</v>
      </c>
      <c r="T655" s="75">
        <v>-13363677</v>
      </c>
      <c r="U655" s="75">
        <v>26029906</v>
      </c>
      <c r="V655" s="75">
        <v>-14200085</v>
      </c>
      <c r="W655" s="54">
        <v>-1020314</v>
      </c>
      <c r="X655" s="53">
        <v>178858562</v>
      </c>
      <c r="Y655" s="75">
        <v>68676452</v>
      </c>
      <c r="Z655" s="75">
        <v>18775136</v>
      </c>
      <c r="AA655" s="75">
        <v>77272428</v>
      </c>
      <c r="AB655" s="75">
        <v>100824803</v>
      </c>
      <c r="AC655" s="75">
        <v>24157346</v>
      </c>
      <c r="AD655" s="75">
        <v>0</v>
      </c>
      <c r="AE655" s="75">
        <v>5576634</v>
      </c>
      <c r="AF655" s="75">
        <v>13223026</v>
      </c>
      <c r="AG655" s="75">
        <v>82178636</v>
      </c>
      <c r="AH655" s="75">
        <v>14128798</v>
      </c>
      <c r="AI655" s="54">
        <v>18646167</v>
      </c>
      <c r="AJ655" s="47">
        <v>-9.75</v>
      </c>
      <c r="AK655" s="35">
        <v>-25.08</v>
      </c>
      <c r="AL655" s="35">
        <v>-7.4700000000000006</v>
      </c>
      <c r="AM655" s="35">
        <v>-13.38</v>
      </c>
      <c r="AN655" s="35">
        <v>0.35000000000000003</v>
      </c>
      <c r="AO655" s="55">
        <v>230</v>
      </c>
      <c r="AP655" s="47">
        <v>1.23</v>
      </c>
      <c r="AQ655" s="35">
        <v>0.85000000000000009</v>
      </c>
      <c r="AR655" s="35">
        <v>0.15000000000000002</v>
      </c>
      <c r="AS655" s="35">
        <v>105.99000000000001</v>
      </c>
      <c r="AT655" s="55">
        <v>113170</v>
      </c>
    </row>
    <row r="656" spans="1:46" x14ac:dyDescent="0.2">
      <c r="A656" s="47" t="s">
        <v>1063</v>
      </c>
      <c r="B656" s="47">
        <f t="shared" si="77"/>
        <v>655</v>
      </c>
      <c r="C656" s="35">
        <v>69</v>
      </c>
      <c r="D656" s="35">
        <f t="shared" si="81"/>
        <v>2020</v>
      </c>
      <c r="E656" s="35" t="s">
        <v>445</v>
      </c>
      <c r="F656" s="35" t="s">
        <v>389</v>
      </c>
      <c r="G656" s="35">
        <v>289999</v>
      </c>
      <c r="H656" s="35">
        <v>1993</v>
      </c>
      <c r="I656" s="35">
        <v>27</v>
      </c>
      <c r="J656" s="35" t="s">
        <v>390</v>
      </c>
      <c r="K656" s="35">
        <v>2017</v>
      </c>
      <c r="L656" s="35">
        <v>2019</v>
      </c>
      <c r="M656" s="35" t="s">
        <v>424</v>
      </c>
      <c r="N656" s="35" t="s">
        <v>1028</v>
      </c>
      <c r="O656" s="35">
        <v>0</v>
      </c>
      <c r="P656" s="55">
        <v>0</v>
      </c>
      <c r="Q656" s="53">
        <v>64485719</v>
      </c>
      <c r="R656" s="75">
        <v>-10096184</v>
      </c>
      <c r="S656" s="75">
        <v>-15228856</v>
      </c>
      <c r="T656" s="75">
        <v>-18857724</v>
      </c>
      <c r="U656" s="75">
        <v>7630470</v>
      </c>
      <c r="V656" s="75">
        <v>-19628081</v>
      </c>
      <c r="W656" s="54">
        <v>-6467316</v>
      </c>
      <c r="X656" s="53">
        <v>150975734</v>
      </c>
      <c r="Y656" s="75">
        <v>53485149</v>
      </c>
      <c r="Z656" s="75">
        <v>23318668</v>
      </c>
      <c r="AA656" s="75">
        <v>77370692</v>
      </c>
      <c r="AB656" s="75">
        <v>73057994</v>
      </c>
      <c r="AC656" s="75">
        <v>28331508</v>
      </c>
      <c r="AD656" s="75">
        <v>0</v>
      </c>
      <c r="AE656" s="75">
        <v>2438453</v>
      </c>
      <c r="AF656" s="75">
        <v>8264657</v>
      </c>
      <c r="AG656" s="75">
        <v>80908388</v>
      </c>
      <c r="AH656" s="75">
        <v>7713084</v>
      </c>
      <c r="AI656" s="54">
        <v>-7850394</v>
      </c>
      <c r="AJ656" s="47">
        <v>-14.88</v>
      </c>
      <c r="AK656" s="35">
        <v>-27.79</v>
      </c>
      <c r="AL656" s="35">
        <v>-12.49</v>
      </c>
      <c r="AM656" s="35">
        <v>-28.47</v>
      </c>
      <c r="AN656" s="35">
        <v>0.48000000000000004</v>
      </c>
      <c r="AO656" s="55">
        <v>241</v>
      </c>
      <c r="AP656" s="47">
        <v>0.9</v>
      </c>
      <c r="AQ656" s="35">
        <v>0.91</v>
      </c>
      <c r="AR656" s="35">
        <v>0.09</v>
      </c>
      <c r="AS656" s="35">
        <v>65.490000000000009</v>
      </c>
      <c r="AT656" s="55">
        <v>31660</v>
      </c>
    </row>
    <row r="657" spans="1:46" x14ac:dyDescent="0.2">
      <c r="A657" s="47" t="s">
        <v>1064</v>
      </c>
      <c r="B657" s="47">
        <f t="shared" si="77"/>
        <v>656</v>
      </c>
      <c r="C657" s="35">
        <v>69</v>
      </c>
      <c r="D657" s="35">
        <f t="shared" si="81"/>
        <v>2021</v>
      </c>
      <c r="E657" s="35" t="s">
        <v>445</v>
      </c>
      <c r="F657" s="35" t="s">
        <v>389</v>
      </c>
      <c r="G657" s="35">
        <v>289999</v>
      </c>
      <c r="H657" s="35">
        <v>1993</v>
      </c>
      <c r="I657" s="35">
        <v>28</v>
      </c>
      <c r="J657" s="35" t="s">
        <v>390</v>
      </c>
      <c r="K657" s="35">
        <v>2017</v>
      </c>
      <c r="L657" s="35">
        <v>2019</v>
      </c>
      <c r="M657" s="35" t="s">
        <v>424</v>
      </c>
      <c r="N657" s="35" t="s">
        <v>1028</v>
      </c>
      <c r="O657" s="35">
        <v>0</v>
      </c>
      <c r="P657" s="55">
        <v>0</v>
      </c>
      <c r="Q657" s="53">
        <v>43335000</v>
      </c>
      <c r="R657" s="75">
        <v>-1333000</v>
      </c>
      <c r="S657" s="75">
        <v>-3078000</v>
      </c>
      <c r="T657" s="75">
        <v>-7945000</v>
      </c>
      <c r="U657" s="75">
        <v>13396000</v>
      </c>
      <c r="V657" s="75">
        <v>-8875000</v>
      </c>
      <c r="W657" s="54">
        <v>3534000</v>
      </c>
      <c r="X657" s="53">
        <v>141476000</v>
      </c>
      <c r="Y657" s="75">
        <v>52729000</v>
      </c>
      <c r="Z657" s="75">
        <v>62408000</v>
      </c>
      <c r="AA657" s="75">
        <v>79600000</v>
      </c>
      <c r="AB657" s="75">
        <v>61552000</v>
      </c>
      <c r="AC657" s="75">
        <v>19616000</v>
      </c>
      <c r="AD657" s="75">
        <v>3579000</v>
      </c>
      <c r="AE657" s="75">
        <v>1884000</v>
      </c>
      <c r="AF657" s="75">
        <v>1000000</v>
      </c>
      <c r="AG657" s="75">
        <v>85559000</v>
      </c>
      <c r="AH657" s="75">
        <v>1622000</v>
      </c>
      <c r="AI657" s="54">
        <v>-24007000</v>
      </c>
      <c r="AJ657" s="47">
        <v>-3.06</v>
      </c>
      <c r="AK657" s="35">
        <v>-18.22</v>
      </c>
      <c r="AL657" s="35">
        <v>-5.6199999999999992</v>
      </c>
      <c r="AM657" s="35">
        <v>-5.84</v>
      </c>
      <c r="AN657" s="35">
        <v>1.22</v>
      </c>
      <c r="AO657" s="55">
        <v>221</v>
      </c>
      <c r="AP657" s="47">
        <v>0.72000000000000008</v>
      </c>
      <c r="AQ657" s="35">
        <v>0.98</v>
      </c>
      <c r="AR657" s="35">
        <v>0.02</v>
      </c>
      <c r="AS657" s="35">
        <v>90.93</v>
      </c>
      <c r="AT657" s="55">
        <v>60620</v>
      </c>
    </row>
    <row r="658" spans="1:46" x14ac:dyDescent="0.2">
      <c r="A658" s="47" t="s">
        <v>1065</v>
      </c>
      <c r="B658" s="47">
        <f t="shared" si="77"/>
        <v>657</v>
      </c>
      <c r="C658" s="35">
        <v>69</v>
      </c>
      <c r="D658" s="35">
        <f t="shared" si="81"/>
        <v>2022</v>
      </c>
      <c r="E658" s="35" t="s">
        <v>445</v>
      </c>
      <c r="F658" s="35" t="s">
        <v>389</v>
      </c>
      <c r="G658" s="35">
        <v>289999</v>
      </c>
      <c r="H658" s="35">
        <v>1993</v>
      </c>
      <c r="I658" s="35">
        <v>29</v>
      </c>
      <c r="J658" s="35" t="s">
        <v>390</v>
      </c>
      <c r="K658" s="35">
        <v>2017</v>
      </c>
      <c r="L658" s="35">
        <v>2019</v>
      </c>
      <c r="M658" s="35" t="s">
        <v>424</v>
      </c>
      <c r="N658" s="35" t="s">
        <v>1028</v>
      </c>
      <c r="O658" s="35">
        <v>0</v>
      </c>
      <c r="P658" s="55">
        <v>0</v>
      </c>
      <c r="Q658" s="53">
        <v>77698000</v>
      </c>
      <c r="R658" s="75">
        <v>9694000</v>
      </c>
      <c r="S658" s="75">
        <v>987000</v>
      </c>
      <c r="T658" s="75">
        <v>1942000</v>
      </c>
      <c r="U658" s="75">
        <v>24616000</v>
      </c>
      <c r="V658" s="75">
        <v>982000</v>
      </c>
      <c r="W658" s="54">
        <v>8739000</v>
      </c>
      <c r="X658" s="53">
        <v>165659000</v>
      </c>
      <c r="Y658" s="75">
        <v>53824000</v>
      </c>
      <c r="Z658" s="75">
        <v>-641000</v>
      </c>
      <c r="AA658" s="75">
        <v>74533000</v>
      </c>
      <c r="AB658" s="75">
        <v>90795000</v>
      </c>
      <c r="AC658" s="75">
        <v>15426000</v>
      </c>
      <c r="AD658" s="75">
        <v>3523000</v>
      </c>
      <c r="AE658" s="75">
        <v>2709000</v>
      </c>
      <c r="AF658" s="75">
        <v>991000</v>
      </c>
      <c r="AG658" s="75">
        <v>108773000</v>
      </c>
      <c r="AH658" s="75">
        <v>1540000</v>
      </c>
      <c r="AI658" s="54">
        <v>-17978000</v>
      </c>
      <c r="AJ658" s="47">
        <v>12.46</v>
      </c>
      <c r="AK658" s="35">
        <v>2.5</v>
      </c>
      <c r="AL658" s="35">
        <v>1.1700000000000002</v>
      </c>
      <c r="AM658" s="35">
        <v>1.83</v>
      </c>
      <c r="AN658" s="35">
        <v>0.04</v>
      </c>
      <c r="AO658" s="55">
        <v>224</v>
      </c>
      <c r="AP658" s="47">
        <v>0.83000000000000007</v>
      </c>
      <c r="AQ658" s="35">
        <v>0.99</v>
      </c>
      <c r="AR658" s="35">
        <v>0.01</v>
      </c>
      <c r="AS658" s="35">
        <v>74.27</v>
      </c>
      <c r="AT658" s="55">
        <v>109890</v>
      </c>
    </row>
    <row r="659" spans="1:46" x14ac:dyDescent="0.2">
      <c r="A659" s="47" t="s">
        <v>1066</v>
      </c>
      <c r="B659" s="47">
        <f t="shared" si="77"/>
        <v>658</v>
      </c>
      <c r="C659" s="35">
        <v>69</v>
      </c>
      <c r="D659" s="35">
        <f t="shared" si="81"/>
        <v>2023</v>
      </c>
      <c r="E659" s="35" t="s">
        <v>445</v>
      </c>
      <c r="F659" s="35" t="s">
        <v>389</v>
      </c>
      <c r="G659" s="35">
        <v>289999</v>
      </c>
      <c r="H659" s="35">
        <v>1993</v>
      </c>
      <c r="I659" s="35">
        <v>30</v>
      </c>
      <c r="J659" s="35" t="s">
        <v>390</v>
      </c>
      <c r="K659" s="35">
        <v>2017</v>
      </c>
      <c r="L659" s="35">
        <v>2019</v>
      </c>
      <c r="M659" s="35" t="s">
        <v>424</v>
      </c>
      <c r="N659" s="35" t="s">
        <v>1028</v>
      </c>
      <c r="O659" s="35">
        <v>0</v>
      </c>
      <c r="P659" s="55">
        <v>0</v>
      </c>
      <c r="Q659" s="53">
        <v>104379000</v>
      </c>
      <c r="R659" s="75">
        <v>12521000</v>
      </c>
      <c r="S659" s="75">
        <v>1314000</v>
      </c>
      <c r="T659" s="75">
        <v>5180000</v>
      </c>
      <c r="U659" s="75">
        <v>28436000</v>
      </c>
      <c r="V659" s="75">
        <v>2218000</v>
      </c>
      <c r="W659" s="54">
        <v>8655000</v>
      </c>
      <c r="X659" s="53">
        <v>213039000</v>
      </c>
      <c r="Y659" s="75">
        <v>55212000</v>
      </c>
      <c r="Z659" s="75">
        <v>-5191000</v>
      </c>
      <c r="AA659" s="75">
        <v>74238000</v>
      </c>
      <c r="AB659" s="75">
        <v>138484000</v>
      </c>
      <c r="AC659" s="75">
        <v>24343000</v>
      </c>
      <c r="AD659" s="75">
        <v>2787000</v>
      </c>
      <c r="AE659" s="75">
        <v>6791000</v>
      </c>
      <c r="AF659" s="75">
        <v>965000</v>
      </c>
      <c r="AG659" s="75">
        <v>155267000</v>
      </c>
      <c r="AH659" s="75">
        <v>1112000</v>
      </c>
      <c r="AI659" s="54">
        <v>-16783000</v>
      </c>
      <c r="AJ659" s="47">
        <v>11.97</v>
      </c>
      <c r="AK659" s="35">
        <v>4.95</v>
      </c>
      <c r="AL659" s="35">
        <v>2.4299999999999997</v>
      </c>
      <c r="AM659" s="35">
        <v>2.38</v>
      </c>
      <c r="AN659" s="35">
        <v>0.03</v>
      </c>
      <c r="AO659" s="55">
        <v>232</v>
      </c>
      <c r="AP659" s="47">
        <v>0.89</v>
      </c>
      <c r="AQ659" s="35">
        <v>0.99</v>
      </c>
      <c r="AR659" s="35">
        <v>0.01</v>
      </c>
      <c r="AS659" s="35">
        <v>78.8</v>
      </c>
      <c r="AT659" s="55">
        <v>122570</v>
      </c>
    </row>
    <row r="660" spans="1:46" x14ac:dyDescent="0.2">
      <c r="A660" s="56" t="s">
        <v>1067</v>
      </c>
      <c r="B660" s="56">
        <f t="shared" si="77"/>
        <v>659</v>
      </c>
      <c r="C660" s="45">
        <v>69</v>
      </c>
      <c r="D660" s="45">
        <f t="shared" si="81"/>
        <v>2024</v>
      </c>
      <c r="E660" s="45" t="s">
        <v>445</v>
      </c>
      <c r="F660" s="45" t="s">
        <v>389</v>
      </c>
      <c r="G660" s="45">
        <v>289999</v>
      </c>
      <c r="H660" s="45">
        <v>1993</v>
      </c>
      <c r="I660" s="45">
        <v>31</v>
      </c>
      <c r="J660" s="45" t="s">
        <v>390</v>
      </c>
      <c r="K660" s="45">
        <v>2017</v>
      </c>
      <c r="L660" s="45">
        <v>2019</v>
      </c>
      <c r="M660" s="45" t="s">
        <v>424</v>
      </c>
      <c r="N660" s="45" t="s">
        <v>1028</v>
      </c>
      <c r="O660" s="45">
        <v>0</v>
      </c>
      <c r="P660" s="60">
        <v>0</v>
      </c>
      <c r="Q660" s="57">
        <v>70488000</v>
      </c>
      <c r="R660" s="58">
        <v>4160000</v>
      </c>
      <c r="S660" s="58">
        <v>-7909000</v>
      </c>
      <c r="T660" s="58">
        <v>-2910000</v>
      </c>
      <c r="U660" s="58">
        <v>21045000</v>
      </c>
      <c r="V660" s="58">
        <v>-8144000</v>
      </c>
      <c r="W660" s="59">
        <v>-839000</v>
      </c>
      <c r="X660" s="57">
        <v>197945000</v>
      </c>
      <c r="Y660" s="58">
        <v>47096000</v>
      </c>
      <c r="Z660" s="58">
        <v>-891000</v>
      </c>
      <c r="AA660" s="58">
        <v>71531000</v>
      </c>
      <c r="AB660" s="58">
        <v>126036000</v>
      </c>
      <c r="AC660" s="58">
        <v>48154000</v>
      </c>
      <c r="AD660" s="58">
        <v>2837000</v>
      </c>
      <c r="AE660" s="58">
        <v>2037000</v>
      </c>
      <c r="AF660" s="58">
        <v>982000</v>
      </c>
      <c r="AG660" s="58">
        <v>148650000</v>
      </c>
      <c r="AH660" s="58">
        <v>730000</v>
      </c>
      <c r="AI660" s="59">
        <v>-22614000</v>
      </c>
      <c r="AJ660" s="56">
        <v>5.88</v>
      </c>
      <c r="AK660" s="45">
        <v>-4.1199999999999992</v>
      </c>
      <c r="AL660" s="45">
        <v>-1.47</v>
      </c>
      <c r="AM660" s="45">
        <v>-16.79</v>
      </c>
      <c r="AN660" s="45">
        <v>0.02</v>
      </c>
      <c r="AO660" s="60">
        <v>248</v>
      </c>
      <c r="AP660" s="56">
        <v>0.85000000000000009</v>
      </c>
      <c r="AQ660" s="45">
        <v>1</v>
      </c>
      <c r="AR660" s="45">
        <v>0</v>
      </c>
      <c r="AS660" s="45">
        <v>116.45</v>
      </c>
      <c r="AT660" s="60">
        <v>84860</v>
      </c>
    </row>
    <row r="661" spans="1:46" x14ac:dyDescent="0.2">
      <c r="A661" s="47" t="s">
        <v>1068</v>
      </c>
      <c r="B661" s="47">
        <f t="shared" si="77"/>
        <v>660</v>
      </c>
      <c r="C661" s="35">
        <v>70</v>
      </c>
      <c r="D661" s="35">
        <v>2016</v>
      </c>
      <c r="E661" s="35" t="s">
        <v>413</v>
      </c>
      <c r="F661" s="35" t="s">
        <v>389</v>
      </c>
      <c r="G661" s="35">
        <v>291000</v>
      </c>
      <c r="H661" s="35">
        <v>2008</v>
      </c>
      <c r="I661" s="35">
        <v>8</v>
      </c>
      <c r="J661" s="35" t="s">
        <v>511</v>
      </c>
      <c r="K661" s="35">
        <v>2017</v>
      </c>
      <c r="L661" s="35">
        <v>2023</v>
      </c>
      <c r="M661" s="35" t="s">
        <v>424</v>
      </c>
      <c r="N661" s="35" t="s">
        <v>1028</v>
      </c>
      <c r="O661" s="35">
        <v>0</v>
      </c>
      <c r="P661" s="55">
        <v>0</v>
      </c>
      <c r="Q661" s="53">
        <v>468825</v>
      </c>
      <c r="R661" s="75">
        <v>111001</v>
      </c>
      <c r="S661" s="75">
        <v>61224</v>
      </c>
      <c r="T661" s="75">
        <v>89666</v>
      </c>
      <c r="U661" s="75">
        <v>197274</v>
      </c>
      <c r="V661" s="75">
        <v>87293</v>
      </c>
      <c r="W661" s="54">
        <v>82559</v>
      </c>
      <c r="X661" s="53">
        <v>1397389</v>
      </c>
      <c r="Y661" s="75">
        <v>343523</v>
      </c>
      <c r="Z661" s="75">
        <v>208840</v>
      </c>
      <c r="AA661" s="75">
        <v>789158</v>
      </c>
      <c r="AB661" s="75">
        <v>549645</v>
      </c>
      <c r="AC661" s="75">
        <v>325588</v>
      </c>
      <c r="AD661" s="75">
        <v>27504</v>
      </c>
      <c r="AE661" s="75">
        <v>109060</v>
      </c>
      <c r="AF661" s="75">
        <v>0</v>
      </c>
      <c r="AG661" s="75">
        <v>648230</v>
      </c>
      <c r="AH661" s="75">
        <v>313000</v>
      </c>
      <c r="AI661" s="54">
        <v>-98585</v>
      </c>
      <c r="AJ661" s="47">
        <v>22.88</v>
      </c>
      <c r="AK661" s="35">
        <v>18.479999999999997</v>
      </c>
      <c r="AL661" s="35">
        <v>6.42</v>
      </c>
      <c r="AM661" s="35">
        <v>17.82</v>
      </c>
      <c r="AN661" s="35">
        <v>0.93</v>
      </c>
      <c r="AO661" s="55">
        <v>11</v>
      </c>
      <c r="AP661" s="47">
        <v>0.85000000000000009</v>
      </c>
      <c r="AQ661" s="35">
        <v>0.67000000000000015</v>
      </c>
      <c r="AR661" s="35">
        <v>0.33000000000000007</v>
      </c>
      <c r="AS661" s="35">
        <v>-32.520000000000003</v>
      </c>
      <c r="AT661" s="55">
        <v>17930</v>
      </c>
    </row>
    <row r="662" spans="1:46" x14ac:dyDescent="0.2">
      <c r="A662" s="47" t="s">
        <v>1069</v>
      </c>
      <c r="B662" s="47">
        <f t="shared" si="77"/>
        <v>661</v>
      </c>
      <c r="C662" s="35">
        <v>70</v>
      </c>
      <c r="D662" s="35">
        <f>D661+1</f>
        <v>2017</v>
      </c>
      <c r="E662" s="35" t="s">
        <v>413</v>
      </c>
      <c r="F662" s="35" t="s">
        <v>389</v>
      </c>
      <c r="G662" s="35">
        <v>291000</v>
      </c>
      <c r="H662" s="35">
        <v>2008</v>
      </c>
      <c r="I662" s="35">
        <v>9</v>
      </c>
      <c r="J662" s="35" t="s">
        <v>511</v>
      </c>
      <c r="K662" s="35">
        <v>2017</v>
      </c>
      <c r="L662" s="35">
        <v>2023</v>
      </c>
      <c r="M662" s="35" t="s">
        <v>424</v>
      </c>
      <c r="N662" s="35" t="s">
        <v>1028</v>
      </c>
      <c r="O662" s="35">
        <v>0</v>
      </c>
      <c r="P662" s="55">
        <v>1</v>
      </c>
      <c r="Q662" s="53">
        <v>2238642</v>
      </c>
      <c r="R662" s="75">
        <v>616507</v>
      </c>
      <c r="S662" s="75">
        <v>331516</v>
      </c>
      <c r="T662" s="75">
        <v>431303</v>
      </c>
      <c r="U662" s="75">
        <v>1144061</v>
      </c>
      <c r="V662" s="75">
        <v>415276</v>
      </c>
      <c r="W662" s="54">
        <v>516720</v>
      </c>
      <c r="X662" s="53">
        <v>3208038</v>
      </c>
      <c r="Y662" s="75">
        <v>402738</v>
      </c>
      <c r="Z662" s="75">
        <v>1490830</v>
      </c>
      <c r="AA662" s="75">
        <v>2214175</v>
      </c>
      <c r="AB662" s="75">
        <v>945110</v>
      </c>
      <c r="AC662" s="75">
        <v>747714</v>
      </c>
      <c r="AD662" s="75">
        <v>23771</v>
      </c>
      <c r="AE662" s="75">
        <v>23817</v>
      </c>
      <c r="AF662" s="75">
        <v>0</v>
      </c>
      <c r="AG662" s="75">
        <v>1360771</v>
      </c>
      <c r="AH662" s="75">
        <v>1305045</v>
      </c>
      <c r="AI662" s="54">
        <v>-415661</v>
      </c>
      <c r="AJ662" s="47">
        <v>25.72</v>
      </c>
      <c r="AK662" s="35">
        <v>18</v>
      </c>
      <c r="AL662" s="35">
        <v>13.44</v>
      </c>
      <c r="AM662" s="35">
        <v>82.32</v>
      </c>
      <c r="AN662" s="35">
        <v>3.7600000000000002</v>
      </c>
      <c r="AO662" s="55">
        <v>16</v>
      </c>
      <c r="AP662" s="47">
        <v>0.69000000000000006</v>
      </c>
      <c r="AQ662" s="35">
        <v>0.51</v>
      </c>
      <c r="AR662" s="35">
        <v>0.49</v>
      </c>
      <c r="AS662" s="35">
        <v>4.09</v>
      </c>
      <c r="AT662" s="55">
        <v>71500</v>
      </c>
    </row>
    <row r="663" spans="1:46" x14ac:dyDescent="0.2">
      <c r="A663" s="47" t="s">
        <v>1070</v>
      </c>
      <c r="B663" s="47">
        <f t="shared" si="77"/>
        <v>662</v>
      </c>
      <c r="C663" s="35">
        <v>70</v>
      </c>
      <c r="D663" s="35">
        <f t="shared" ref="D663:D669" si="82">D662+1</f>
        <v>2018</v>
      </c>
      <c r="E663" s="35" t="s">
        <v>413</v>
      </c>
      <c r="F663" s="35" t="s">
        <v>389</v>
      </c>
      <c r="G663" s="35">
        <v>291000</v>
      </c>
      <c r="H663" s="35">
        <v>2008</v>
      </c>
      <c r="I663" s="35">
        <v>10</v>
      </c>
      <c r="J663" s="35" t="s">
        <v>511</v>
      </c>
      <c r="K663" s="35">
        <v>2017</v>
      </c>
      <c r="L663" s="35">
        <v>2023</v>
      </c>
      <c r="M663" s="35" t="s">
        <v>424</v>
      </c>
      <c r="N663" s="35" t="s">
        <v>1028</v>
      </c>
      <c r="O663" s="35">
        <v>1</v>
      </c>
      <c r="P663" s="55">
        <v>1</v>
      </c>
      <c r="Q663" s="53">
        <v>3054691</v>
      </c>
      <c r="R663" s="75">
        <v>371132</v>
      </c>
      <c r="S663" s="75">
        <v>47951</v>
      </c>
      <c r="T663" s="75">
        <v>102242</v>
      </c>
      <c r="U663" s="75">
        <v>1171951</v>
      </c>
      <c r="V663" s="75">
        <v>60166</v>
      </c>
      <c r="W663" s="54">
        <v>316841</v>
      </c>
      <c r="X663" s="53">
        <v>3776616</v>
      </c>
      <c r="Y663" s="75">
        <v>450691</v>
      </c>
      <c r="Z663" s="75">
        <v>1694802</v>
      </c>
      <c r="AA663" s="75">
        <v>2182891</v>
      </c>
      <c r="AB663" s="75">
        <v>1533966</v>
      </c>
      <c r="AC663" s="75">
        <v>690022</v>
      </c>
      <c r="AD663" s="75">
        <v>23771</v>
      </c>
      <c r="AE663" s="75">
        <v>55942</v>
      </c>
      <c r="AF663" s="75">
        <v>0</v>
      </c>
      <c r="AG663" s="75">
        <v>1890397</v>
      </c>
      <c r="AH663" s="75">
        <v>1258103</v>
      </c>
      <c r="AI663" s="54">
        <v>-356431</v>
      </c>
      <c r="AJ663" s="47">
        <v>11.28</v>
      </c>
      <c r="AK663" s="35">
        <v>3.11</v>
      </c>
      <c r="AL663" s="35">
        <v>2.71</v>
      </c>
      <c r="AM663" s="35">
        <v>10.639999999999999</v>
      </c>
      <c r="AN663" s="35">
        <v>3.88</v>
      </c>
      <c r="AO663" s="55">
        <v>19</v>
      </c>
      <c r="AP663" s="47">
        <v>0.81</v>
      </c>
      <c r="AQ663" s="35">
        <v>0.60000000000000009</v>
      </c>
      <c r="AR663" s="35">
        <v>0.4</v>
      </c>
      <c r="AS663" s="35">
        <v>12.39</v>
      </c>
      <c r="AT663" s="55">
        <v>61680</v>
      </c>
    </row>
    <row r="664" spans="1:46" x14ac:dyDescent="0.2">
      <c r="A664" s="47" t="s">
        <v>1071</v>
      </c>
      <c r="B664" s="47">
        <f t="shared" si="77"/>
        <v>663</v>
      </c>
      <c r="C664" s="35">
        <v>70</v>
      </c>
      <c r="D664" s="35">
        <f t="shared" si="82"/>
        <v>2019</v>
      </c>
      <c r="E664" s="35" t="s">
        <v>413</v>
      </c>
      <c r="F664" s="35" t="s">
        <v>389</v>
      </c>
      <c r="G664" s="35">
        <v>291000</v>
      </c>
      <c r="H664" s="35">
        <v>2008</v>
      </c>
      <c r="I664" s="35">
        <v>11</v>
      </c>
      <c r="J664" s="35" t="s">
        <v>511</v>
      </c>
      <c r="K664" s="35">
        <v>2017</v>
      </c>
      <c r="L664" s="35">
        <v>2023</v>
      </c>
      <c r="M664" s="35" t="s">
        <v>424</v>
      </c>
      <c r="N664" s="35" t="s">
        <v>1028</v>
      </c>
      <c r="O664" s="35">
        <v>2</v>
      </c>
      <c r="P664" s="55">
        <v>1</v>
      </c>
      <c r="Q664" s="53">
        <v>5609329</v>
      </c>
      <c r="R664" s="75">
        <v>949239</v>
      </c>
      <c r="S664" s="75">
        <v>570914</v>
      </c>
      <c r="T664" s="75">
        <v>653252</v>
      </c>
      <c r="U664" s="75">
        <v>2213887</v>
      </c>
      <c r="V664" s="75">
        <v>608510</v>
      </c>
      <c r="W664" s="54">
        <v>866901</v>
      </c>
      <c r="X664" s="53">
        <v>4267772</v>
      </c>
      <c r="Y664" s="75">
        <v>1021605</v>
      </c>
      <c r="Z664" s="75">
        <v>1347279</v>
      </c>
      <c r="AA664" s="75">
        <v>2174281</v>
      </c>
      <c r="AB664" s="75">
        <v>2054238</v>
      </c>
      <c r="AC664" s="75">
        <v>1072229</v>
      </c>
      <c r="AD664" s="75">
        <v>0</v>
      </c>
      <c r="AE664" s="75">
        <v>9624</v>
      </c>
      <c r="AF664" s="75">
        <v>11906</v>
      </c>
      <c r="AG664" s="75">
        <v>1950936</v>
      </c>
      <c r="AH664" s="75">
        <v>1057090</v>
      </c>
      <c r="AI664" s="54">
        <v>103302</v>
      </c>
      <c r="AJ664" s="47">
        <v>15.94</v>
      </c>
      <c r="AK664" s="35">
        <v>10.97</v>
      </c>
      <c r="AL664" s="35">
        <v>15.31</v>
      </c>
      <c r="AM664" s="35">
        <v>55.879999999999995</v>
      </c>
      <c r="AN664" s="35">
        <v>1.33</v>
      </c>
      <c r="AO664" s="55">
        <v>25</v>
      </c>
      <c r="AP664" s="47">
        <v>1.05</v>
      </c>
      <c r="AQ664" s="35">
        <v>0.65000000000000013</v>
      </c>
      <c r="AR664" s="35">
        <v>0.35000000000000003</v>
      </c>
      <c r="AS664" s="35">
        <v>12.98</v>
      </c>
      <c r="AT664" s="55">
        <v>88560</v>
      </c>
    </row>
    <row r="665" spans="1:46" x14ac:dyDescent="0.2">
      <c r="A665" s="47" t="s">
        <v>1072</v>
      </c>
      <c r="B665" s="47">
        <f t="shared" si="77"/>
        <v>664</v>
      </c>
      <c r="C665" s="35">
        <v>70</v>
      </c>
      <c r="D665" s="35">
        <f t="shared" si="82"/>
        <v>2020</v>
      </c>
      <c r="E665" s="35" t="s">
        <v>413</v>
      </c>
      <c r="F665" s="35" t="s">
        <v>389</v>
      </c>
      <c r="G665" s="35">
        <v>291000</v>
      </c>
      <c r="H665" s="35">
        <v>2008</v>
      </c>
      <c r="I665" s="35">
        <v>12</v>
      </c>
      <c r="J665" s="35" t="s">
        <v>511</v>
      </c>
      <c r="K665" s="35">
        <v>2017</v>
      </c>
      <c r="L665" s="35">
        <v>2023</v>
      </c>
      <c r="M665" s="35" t="s">
        <v>424</v>
      </c>
      <c r="N665" s="35" t="s">
        <v>1028</v>
      </c>
      <c r="O665" s="35">
        <v>3</v>
      </c>
      <c r="P665" s="55">
        <v>1</v>
      </c>
      <c r="Q665" s="53">
        <v>3690057</v>
      </c>
      <c r="R665" s="75">
        <v>169656</v>
      </c>
      <c r="S665" s="75">
        <v>-126112</v>
      </c>
      <c r="T665" s="75">
        <v>-76846</v>
      </c>
      <c r="U665" s="75">
        <v>1486455</v>
      </c>
      <c r="V665" s="75">
        <v>-123390</v>
      </c>
      <c r="W665" s="54">
        <v>120390</v>
      </c>
      <c r="X665" s="53">
        <v>4982427</v>
      </c>
      <c r="Y665" s="75">
        <v>895493</v>
      </c>
      <c r="Z665" s="75">
        <v>1012428</v>
      </c>
      <c r="AA665" s="75">
        <v>2062383</v>
      </c>
      <c r="AB665" s="75">
        <v>2877617</v>
      </c>
      <c r="AC665" s="75">
        <v>660023</v>
      </c>
      <c r="AD665" s="75">
        <v>0</v>
      </c>
      <c r="AE665" s="75">
        <v>1212488</v>
      </c>
      <c r="AF665" s="75">
        <v>11906</v>
      </c>
      <c r="AG665" s="75">
        <v>1670990</v>
      </c>
      <c r="AH665" s="75">
        <v>2069747</v>
      </c>
      <c r="AI665" s="54">
        <v>1206627</v>
      </c>
      <c r="AJ665" s="47">
        <v>4.4000000000000004</v>
      </c>
      <c r="AK665" s="35">
        <v>-1.99</v>
      </c>
      <c r="AL665" s="35">
        <v>-1.54</v>
      </c>
      <c r="AM665" s="35">
        <v>-14.08</v>
      </c>
      <c r="AN665" s="35">
        <v>2.48</v>
      </c>
      <c r="AO665" s="55">
        <v>25</v>
      </c>
      <c r="AP665" s="47">
        <v>1.7200000000000002</v>
      </c>
      <c r="AQ665" s="35">
        <v>0.45</v>
      </c>
      <c r="AR665" s="35">
        <v>0.55000000000000004</v>
      </c>
      <c r="AS665" s="35">
        <v>21.439999999999998</v>
      </c>
      <c r="AT665" s="55">
        <v>59460</v>
      </c>
    </row>
    <row r="666" spans="1:46" x14ac:dyDescent="0.2">
      <c r="A666" s="47" t="s">
        <v>1073</v>
      </c>
      <c r="B666" s="47">
        <f t="shared" si="77"/>
        <v>665</v>
      </c>
      <c r="C666" s="35">
        <v>70</v>
      </c>
      <c r="D666" s="35">
        <f t="shared" si="82"/>
        <v>2021</v>
      </c>
      <c r="E666" s="35" t="s">
        <v>413</v>
      </c>
      <c r="F666" s="35" t="s">
        <v>389</v>
      </c>
      <c r="G666" s="35">
        <v>291000</v>
      </c>
      <c r="H666" s="35">
        <v>2008</v>
      </c>
      <c r="I666" s="35">
        <v>13</v>
      </c>
      <c r="J666" s="35" t="s">
        <v>511</v>
      </c>
      <c r="K666" s="35">
        <v>2017</v>
      </c>
      <c r="L666" s="35">
        <v>2023</v>
      </c>
      <c r="M666" s="35" t="s">
        <v>424</v>
      </c>
      <c r="N666" s="35" t="s">
        <v>1028</v>
      </c>
      <c r="O666" s="35">
        <v>4</v>
      </c>
      <c r="P666" s="55">
        <v>1</v>
      </c>
      <c r="Q666" s="53">
        <v>5005813</v>
      </c>
      <c r="R666" s="75">
        <v>439792</v>
      </c>
      <c r="S666" s="75">
        <v>83754</v>
      </c>
      <c r="T666" s="75">
        <v>144123</v>
      </c>
      <c r="U666" s="75">
        <v>2162592</v>
      </c>
      <c r="V666" s="75">
        <v>94177</v>
      </c>
      <c r="W666" s="54">
        <v>379423</v>
      </c>
      <c r="X666" s="53">
        <v>5148263</v>
      </c>
      <c r="Y666" s="75">
        <v>979246</v>
      </c>
      <c r="Z666" s="75">
        <v>1802173</v>
      </c>
      <c r="AA666" s="75">
        <v>2236093</v>
      </c>
      <c r="AB666" s="75">
        <v>2837541</v>
      </c>
      <c r="AC666" s="75">
        <v>1411682</v>
      </c>
      <c r="AD666" s="75">
        <v>0</v>
      </c>
      <c r="AE666" s="75">
        <v>387081</v>
      </c>
      <c r="AF666" s="75">
        <v>11906</v>
      </c>
      <c r="AG666" s="75">
        <v>2059552</v>
      </c>
      <c r="AH666" s="75">
        <v>1639486</v>
      </c>
      <c r="AI666" s="54">
        <v>777989</v>
      </c>
      <c r="AJ666" s="47">
        <v>8.1399999999999988</v>
      </c>
      <c r="AK666" s="35">
        <v>2.67</v>
      </c>
      <c r="AL666" s="35">
        <v>2.8</v>
      </c>
      <c r="AM666" s="35">
        <v>8.5500000000000007</v>
      </c>
      <c r="AN666" s="35">
        <v>2.2400000000000002</v>
      </c>
      <c r="AO666" s="55">
        <v>28</v>
      </c>
      <c r="AP666" s="47">
        <v>1.3800000000000001</v>
      </c>
      <c r="AQ666" s="35">
        <v>0.56000000000000005</v>
      </c>
      <c r="AR666" s="35">
        <v>0.44</v>
      </c>
      <c r="AS666" s="35">
        <v>22.97</v>
      </c>
      <c r="AT666" s="55">
        <v>77240</v>
      </c>
    </row>
    <row r="667" spans="1:46" x14ac:dyDescent="0.2">
      <c r="A667" s="47" t="s">
        <v>1074</v>
      </c>
      <c r="B667" s="47">
        <f t="shared" si="77"/>
        <v>666</v>
      </c>
      <c r="C667" s="35">
        <v>70</v>
      </c>
      <c r="D667" s="35">
        <f t="shared" si="82"/>
        <v>2022</v>
      </c>
      <c r="E667" s="35" t="s">
        <v>413</v>
      </c>
      <c r="F667" s="35" t="s">
        <v>389</v>
      </c>
      <c r="G667" s="35">
        <v>291000</v>
      </c>
      <c r="H667" s="35">
        <v>2008</v>
      </c>
      <c r="I667" s="35">
        <v>14</v>
      </c>
      <c r="J667" s="35" t="s">
        <v>511</v>
      </c>
      <c r="K667" s="35">
        <v>2017</v>
      </c>
      <c r="L667" s="35">
        <v>2023</v>
      </c>
      <c r="M667" s="35" t="s">
        <v>424</v>
      </c>
      <c r="N667" s="35" t="s">
        <v>1028</v>
      </c>
      <c r="O667" s="35">
        <v>5</v>
      </c>
      <c r="P667" s="55">
        <v>1</v>
      </c>
      <c r="Q667" s="53">
        <v>7498561</v>
      </c>
      <c r="R667" s="75">
        <v>1496936</v>
      </c>
      <c r="S667" s="75">
        <v>987451</v>
      </c>
      <c r="T667" s="75">
        <v>1166345</v>
      </c>
      <c r="U667" s="75">
        <v>3319879</v>
      </c>
      <c r="V667" s="75">
        <v>1121511</v>
      </c>
      <c r="W667" s="54">
        <v>1318042</v>
      </c>
      <c r="X667" s="53">
        <v>6200510</v>
      </c>
      <c r="Y667" s="75">
        <v>1966699</v>
      </c>
      <c r="Z667" s="75">
        <v>912546</v>
      </c>
      <c r="AA667" s="75">
        <v>2109857</v>
      </c>
      <c r="AB667" s="75">
        <v>4030543</v>
      </c>
      <c r="AC667" s="75">
        <v>2461306</v>
      </c>
      <c r="AD667" s="75">
        <v>0</v>
      </c>
      <c r="AE667" s="75">
        <v>479850</v>
      </c>
      <c r="AF667" s="75">
        <v>59186</v>
      </c>
      <c r="AG667" s="75">
        <v>1689357</v>
      </c>
      <c r="AH667" s="75">
        <v>1357005</v>
      </c>
      <c r="AI667" s="54">
        <v>2341186</v>
      </c>
      <c r="AJ667" s="47">
        <v>19.489999999999998</v>
      </c>
      <c r="AK667" s="35">
        <v>15.19</v>
      </c>
      <c r="AL667" s="35">
        <v>18.810000000000002</v>
      </c>
      <c r="AM667" s="35">
        <v>50.21</v>
      </c>
      <c r="AN667" s="35">
        <v>0.71000000000000008</v>
      </c>
      <c r="AO667" s="55">
        <v>31</v>
      </c>
      <c r="AP667" s="47">
        <v>2.3899999999999997</v>
      </c>
      <c r="AQ667" s="35">
        <v>0.55000000000000004</v>
      </c>
      <c r="AR667" s="35">
        <v>0.45</v>
      </c>
      <c r="AS667" s="35">
        <v>29.93</v>
      </c>
      <c r="AT667" s="55">
        <v>107090</v>
      </c>
    </row>
    <row r="668" spans="1:46" x14ac:dyDescent="0.2">
      <c r="A668" s="47" t="s">
        <v>1075</v>
      </c>
      <c r="B668" s="47">
        <f t="shared" si="77"/>
        <v>667</v>
      </c>
      <c r="C668" s="35">
        <v>70</v>
      </c>
      <c r="D668" s="35">
        <f t="shared" si="82"/>
        <v>2023</v>
      </c>
      <c r="E668" s="35" t="s">
        <v>413</v>
      </c>
      <c r="F668" s="35" t="s">
        <v>389</v>
      </c>
      <c r="G668" s="35">
        <v>291000</v>
      </c>
      <c r="H668" s="35">
        <v>2008</v>
      </c>
      <c r="I668" s="35">
        <v>15</v>
      </c>
      <c r="J668" s="35" t="s">
        <v>511</v>
      </c>
      <c r="K668" s="35">
        <v>2017</v>
      </c>
      <c r="L668" s="35">
        <v>2023</v>
      </c>
      <c r="M668" s="35" t="s">
        <v>424</v>
      </c>
      <c r="N668" s="35" t="s">
        <v>1028</v>
      </c>
      <c r="O668" s="35">
        <v>6</v>
      </c>
      <c r="P668" s="55">
        <v>1</v>
      </c>
      <c r="Q668" s="53">
        <v>9185113</v>
      </c>
      <c r="R668" s="75">
        <v>1269708</v>
      </c>
      <c r="S668" s="75">
        <v>518617</v>
      </c>
      <c r="T668" s="75">
        <v>810701</v>
      </c>
      <c r="U668" s="75">
        <v>3296379</v>
      </c>
      <c r="V668" s="75">
        <v>745040</v>
      </c>
      <c r="W668" s="54">
        <v>977624</v>
      </c>
      <c r="X668" s="53">
        <v>7714886</v>
      </c>
      <c r="Y668" s="75">
        <v>2485314</v>
      </c>
      <c r="Z668" s="75">
        <v>-553466</v>
      </c>
      <c r="AA668" s="75">
        <v>2372442</v>
      </c>
      <c r="AB668" s="75">
        <v>5302143</v>
      </c>
      <c r="AC668" s="75">
        <v>2881734</v>
      </c>
      <c r="AD668" s="75">
        <v>0</v>
      </c>
      <c r="AE668" s="75">
        <v>585261</v>
      </c>
      <c r="AF668" s="75">
        <v>0</v>
      </c>
      <c r="AG668" s="75">
        <v>2913358</v>
      </c>
      <c r="AH668" s="75">
        <v>1114804</v>
      </c>
      <c r="AI668" s="54">
        <v>2388785</v>
      </c>
      <c r="AJ668" s="47">
        <v>13.6</v>
      </c>
      <c r="AK668" s="35">
        <v>8.69</v>
      </c>
      <c r="AL668" s="35">
        <v>10.51</v>
      </c>
      <c r="AM668" s="35">
        <v>20.87</v>
      </c>
      <c r="AN668" s="35">
        <v>0.01</v>
      </c>
      <c r="AO668" s="55">
        <v>37</v>
      </c>
      <c r="AP668" s="47">
        <v>1.82</v>
      </c>
      <c r="AQ668" s="35">
        <v>0.72000000000000008</v>
      </c>
      <c r="AR668" s="35">
        <v>0.28000000000000003</v>
      </c>
      <c r="AS668" s="35">
        <v>32.65</v>
      </c>
      <c r="AT668" s="55">
        <v>89090</v>
      </c>
    </row>
    <row r="669" spans="1:46" x14ac:dyDescent="0.2">
      <c r="A669" s="56" t="s">
        <v>1076</v>
      </c>
      <c r="B669" s="56">
        <f t="shared" si="77"/>
        <v>668</v>
      </c>
      <c r="C669" s="45">
        <v>70</v>
      </c>
      <c r="D669" s="45">
        <f t="shared" si="82"/>
        <v>2024</v>
      </c>
      <c r="E669" s="45" t="s">
        <v>413</v>
      </c>
      <c r="F669" s="45" t="s">
        <v>389</v>
      </c>
      <c r="G669" s="45">
        <v>291000</v>
      </c>
      <c r="H669" s="45">
        <v>2008</v>
      </c>
      <c r="I669" s="45">
        <v>16</v>
      </c>
      <c r="J669" s="45" t="s">
        <v>511</v>
      </c>
      <c r="K669" s="45">
        <v>2017</v>
      </c>
      <c r="L669" s="45">
        <v>2023</v>
      </c>
      <c r="M669" s="45" t="s">
        <v>424</v>
      </c>
      <c r="N669" s="45" t="s">
        <v>1028</v>
      </c>
      <c r="O669" s="45">
        <v>0</v>
      </c>
      <c r="P669" s="60">
        <v>0</v>
      </c>
      <c r="Q669" s="57">
        <v>12796780</v>
      </c>
      <c r="R669" s="58">
        <v>2703356</v>
      </c>
      <c r="S669" s="58">
        <v>1553267</v>
      </c>
      <c r="T669" s="58">
        <v>2212380</v>
      </c>
      <c r="U669" s="58">
        <v>5400624</v>
      </c>
      <c r="V669" s="58">
        <v>2098046</v>
      </c>
      <c r="W669" s="59">
        <v>2044243</v>
      </c>
      <c r="X669" s="57">
        <v>9662698</v>
      </c>
      <c r="Y669" s="58">
        <v>4038582</v>
      </c>
      <c r="Z669" s="58">
        <v>1056721</v>
      </c>
      <c r="AA669" s="58">
        <v>3722409</v>
      </c>
      <c r="AB669" s="58">
        <v>5896910</v>
      </c>
      <c r="AC669" s="58">
        <v>2312354</v>
      </c>
      <c r="AD669" s="58">
        <v>164749</v>
      </c>
      <c r="AE669" s="58">
        <v>600693</v>
      </c>
      <c r="AF669" s="58">
        <v>161242</v>
      </c>
      <c r="AG669" s="58">
        <v>4052647</v>
      </c>
      <c r="AH669" s="58">
        <v>1059049</v>
      </c>
      <c r="AI669" s="59">
        <v>1844263</v>
      </c>
      <c r="AJ669" s="56">
        <v>20.810000000000002</v>
      </c>
      <c r="AK669" s="45">
        <v>17.03</v>
      </c>
      <c r="AL669" s="45">
        <v>22.9</v>
      </c>
      <c r="AM669" s="45">
        <v>38.46</v>
      </c>
      <c r="AN669" s="45">
        <v>0.41000000000000003</v>
      </c>
      <c r="AO669" s="60">
        <v>45</v>
      </c>
      <c r="AP669" s="56">
        <v>1.46</v>
      </c>
      <c r="AQ669" s="45">
        <v>0.79</v>
      </c>
      <c r="AR669" s="45">
        <v>0.21000000000000002</v>
      </c>
      <c r="AS669" s="45">
        <v>17.93</v>
      </c>
      <c r="AT669" s="60">
        <v>120010</v>
      </c>
    </row>
    <row r="670" spans="1:46" x14ac:dyDescent="0.2">
      <c r="A670" s="47" t="s">
        <v>1077</v>
      </c>
      <c r="B670" s="47">
        <f t="shared" si="77"/>
        <v>669</v>
      </c>
      <c r="C670" s="35">
        <v>71</v>
      </c>
      <c r="D670" s="35">
        <v>2016</v>
      </c>
      <c r="E670" s="35" t="s">
        <v>413</v>
      </c>
      <c r="F670" s="35" t="s">
        <v>477</v>
      </c>
      <c r="G670" s="35">
        <v>522120</v>
      </c>
      <c r="H670" s="35">
        <v>2015</v>
      </c>
      <c r="I670" s="35">
        <v>1</v>
      </c>
      <c r="J670" s="35" t="s">
        <v>511</v>
      </c>
      <c r="K670" s="35">
        <v>2017</v>
      </c>
      <c r="L670" s="35" t="s">
        <v>82</v>
      </c>
      <c r="M670" s="35" t="s">
        <v>16</v>
      </c>
      <c r="N670" s="35" t="s">
        <v>1078</v>
      </c>
      <c r="O670" s="35">
        <v>0</v>
      </c>
      <c r="P670" s="55">
        <v>0</v>
      </c>
      <c r="Q670" s="53">
        <v>0</v>
      </c>
      <c r="R670" s="75">
        <v>-316264</v>
      </c>
      <c r="S670" s="75">
        <v>-227422</v>
      </c>
      <c r="T670" s="75">
        <v>-316264</v>
      </c>
      <c r="U670" s="75">
        <v>-316264</v>
      </c>
      <c r="V670" s="75">
        <v>-316247</v>
      </c>
      <c r="W670" s="54">
        <v>-227422</v>
      </c>
      <c r="X670" s="53">
        <v>1548878</v>
      </c>
      <c r="Y670" s="75">
        <v>772578</v>
      </c>
      <c r="Z670" s="75">
        <v>-82598</v>
      </c>
      <c r="AA670" s="75">
        <v>0</v>
      </c>
      <c r="AB670" s="75">
        <v>225583</v>
      </c>
      <c r="AC670" s="75">
        <v>142985</v>
      </c>
      <c r="AD670" s="75">
        <v>0</v>
      </c>
      <c r="AE670" s="75">
        <v>82598</v>
      </c>
      <c r="AF670" s="75">
        <v>0</v>
      </c>
      <c r="AG670" s="75">
        <v>776242</v>
      </c>
      <c r="AH670" s="75">
        <v>0</v>
      </c>
      <c r="AI670" s="54">
        <v>-550659</v>
      </c>
      <c r="AJ670" s="47"/>
      <c r="AK670" s="35"/>
      <c r="AL670" s="35">
        <v>-20.419999999999998</v>
      </c>
      <c r="AM670" s="35">
        <v>-29.439999999999998</v>
      </c>
      <c r="AN670" s="35">
        <v>0</v>
      </c>
      <c r="AO670" s="55">
        <v>0</v>
      </c>
      <c r="AP670" s="47">
        <v>0.29000000000000004</v>
      </c>
      <c r="AQ670" s="35">
        <v>1</v>
      </c>
      <c r="AR670" s="35">
        <v>0</v>
      </c>
      <c r="AS670" s="35"/>
      <c r="AT670" s="55"/>
    </row>
    <row r="671" spans="1:46" x14ac:dyDescent="0.2">
      <c r="A671" s="47" t="s">
        <v>1079</v>
      </c>
      <c r="B671" s="47">
        <f t="shared" si="77"/>
        <v>670</v>
      </c>
      <c r="C671" s="35">
        <v>71</v>
      </c>
      <c r="D671" s="35">
        <f>D670+1</f>
        <v>2017</v>
      </c>
      <c r="E671" s="35" t="s">
        <v>413</v>
      </c>
      <c r="F671" s="35" t="s">
        <v>477</v>
      </c>
      <c r="G671" s="35">
        <v>522120</v>
      </c>
      <c r="H671" s="35">
        <v>2015</v>
      </c>
      <c r="I671" s="35">
        <v>2</v>
      </c>
      <c r="J671" s="35" t="s">
        <v>511</v>
      </c>
      <c r="K671" s="35">
        <v>2017</v>
      </c>
      <c r="L671" s="35" t="s">
        <v>82</v>
      </c>
      <c r="M671" s="35" t="s">
        <v>16</v>
      </c>
      <c r="N671" s="35" t="s">
        <v>1078</v>
      </c>
      <c r="O671" s="35">
        <v>0</v>
      </c>
      <c r="P671" s="55">
        <v>1</v>
      </c>
      <c r="Q671" s="53">
        <v>0</v>
      </c>
      <c r="R671" s="75">
        <v>-353391</v>
      </c>
      <c r="S671" s="75">
        <v>-166292</v>
      </c>
      <c r="T671" s="75">
        <v>-353391</v>
      </c>
      <c r="U671" s="75">
        <v>-353391</v>
      </c>
      <c r="V671" s="75">
        <v>-347796</v>
      </c>
      <c r="W671" s="54">
        <v>-166292</v>
      </c>
      <c r="X671" s="53">
        <v>164374496</v>
      </c>
      <c r="Y671" s="75">
        <v>163306286</v>
      </c>
      <c r="Z671" s="75">
        <v>-41030181</v>
      </c>
      <c r="AA671" s="75">
        <v>0</v>
      </c>
      <c r="AB671" s="75">
        <v>41371567</v>
      </c>
      <c r="AC671" s="75">
        <v>341386</v>
      </c>
      <c r="AD671" s="75">
        <v>0</v>
      </c>
      <c r="AE671" s="75">
        <v>41030181</v>
      </c>
      <c r="AF671" s="75">
        <v>0</v>
      </c>
      <c r="AG671" s="75">
        <v>1068210</v>
      </c>
      <c r="AH671" s="75">
        <v>0</v>
      </c>
      <c r="AI671" s="54">
        <v>40303357</v>
      </c>
      <c r="AJ671" s="47"/>
      <c r="AK671" s="35"/>
      <c r="AL671" s="35">
        <v>-0.21000000000000002</v>
      </c>
      <c r="AM671" s="35">
        <v>-0.1</v>
      </c>
      <c r="AN671" s="35">
        <v>0</v>
      </c>
      <c r="AO671" s="55">
        <v>0</v>
      </c>
      <c r="AP671" s="47"/>
      <c r="AQ671" s="35">
        <v>1</v>
      </c>
      <c r="AR671" s="35">
        <v>0</v>
      </c>
      <c r="AS671" s="35">
        <v>-166.35000000000002</v>
      </c>
      <c r="AT671" s="55"/>
    </row>
    <row r="672" spans="1:46" x14ac:dyDescent="0.2">
      <c r="A672" s="47" t="s">
        <v>1080</v>
      </c>
      <c r="B672" s="47">
        <f t="shared" si="77"/>
        <v>671</v>
      </c>
      <c r="C672" s="35">
        <v>71</v>
      </c>
      <c r="D672" s="35">
        <f t="shared" ref="D672:D678" si="83">D671+1</f>
        <v>2018</v>
      </c>
      <c r="E672" s="35" t="s">
        <v>413</v>
      </c>
      <c r="F672" s="35" t="s">
        <v>477</v>
      </c>
      <c r="G672" s="35">
        <v>522120</v>
      </c>
      <c r="H672" s="35">
        <v>2015</v>
      </c>
      <c r="I672" s="35">
        <v>3</v>
      </c>
      <c r="J672" s="35" t="s">
        <v>511</v>
      </c>
      <c r="K672" s="35">
        <v>2017</v>
      </c>
      <c r="L672" s="35" t="s">
        <v>82</v>
      </c>
      <c r="M672" s="35" t="s">
        <v>16</v>
      </c>
      <c r="N672" s="35" t="s">
        <v>1078</v>
      </c>
      <c r="O672" s="35">
        <v>1</v>
      </c>
      <c r="P672" s="55">
        <v>1</v>
      </c>
      <c r="Q672" s="53">
        <v>59553320</v>
      </c>
      <c r="R672" s="75">
        <v>20124330</v>
      </c>
      <c r="S672" s="75">
        <v>8002407</v>
      </c>
      <c r="T672" s="75">
        <v>17120465</v>
      </c>
      <c r="U672" s="75">
        <v>36108430</v>
      </c>
      <c r="V672" s="75">
        <v>10812393</v>
      </c>
      <c r="W672" s="54">
        <v>11006272</v>
      </c>
      <c r="X672" s="53">
        <v>341687145</v>
      </c>
      <c r="Y672" s="75">
        <v>171308693</v>
      </c>
      <c r="Z672" s="75">
        <v>1547321</v>
      </c>
      <c r="AA672" s="75">
        <v>313379702</v>
      </c>
      <c r="AB672" s="75">
        <v>26701547</v>
      </c>
      <c r="AC672" s="75">
        <v>16640277</v>
      </c>
      <c r="AD672" s="75">
        <v>1594239</v>
      </c>
      <c r="AE672" s="75">
        <v>8452679</v>
      </c>
      <c r="AF672" s="75">
        <v>2500000</v>
      </c>
      <c r="AG672" s="75">
        <v>25290393</v>
      </c>
      <c r="AH672" s="75">
        <v>141423504</v>
      </c>
      <c r="AI672" s="54">
        <v>1411154</v>
      </c>
      <c r="AJ672" s="47">
        <v>32.96</v>
      </c>
      <c r="AK672" s="35">
        <v>28.04</v>
      </c>
      <c r="AL672" s="35">
        <v>5.01</v>
      </c>
      <c r="AM672" s="35">
        <v>4.67</v>
      </c>
      <c r="AN672" s="35">
        <v>0.06</v>
      </c>
      <c r="AO672" s="55">
        <v>208</v>
      </c>
      <c r="AP672" s="47">
        <v>1.06</v>
      </c>
      <c r="AQ672" s="35">
        <v>0.15000000000000002</v>
      </c>
      <c r="AR672" s="35">
        <v>0.85000000000000009</v>
      </c>
      <c r="AS672" s="35">
        <v>-1.6500000000000001</v>
      </c>
      <c r="AT672" s="55">
        <v>173600</v>
      </c>
    </row>
    <row r="673" spans="1:46" x14ac:dyDescent="0.2">
      <c r="A673" s="47" t="s">
        <v>1081</v>
      </c>
      <c r="B673" s="47">
        <f t="shared" si="77"/>
        <v>672</v>
      </c>
      <c r="C673" s="35">
        <v>71</v>
      </c>
      <c r="D673" s="35">
        <f t="shared" si="83"/>
        <v>2019</v>
      </c>
      <c r="E673" s="35" t="s">
        <v>413</v>
      </c>
      <c r="F673" s="35" t="s">
        <v>477</v>
      </c>
      <c r="G673" s="35">
        <v>522120</v>
      </c>
      <c r="H673" s="35">
        <v>2015</v>
      </c>
      <c r="I673" s="35">
        <v>4</v>
      </c>
      <c r="J673" s="35" t="s">
        <v>511</v>
      </c>
      <c r="K673" s="35">
        <v>2017</v>
      </c>
      <c r="L673" s="35" t="s">
        <v>82</v>
      </c>
      <c r="M673" s="35" t="s">
        <v>16</v>
      </c>
      <c r="N673" s="35" t="s">
        <v>1078</v>
      </c>
      <c r="O673" s="35">
        <v>2</v>
      </c>
      <c r="P673" s="55">
        <v>1</v>
      </c>
      <c r="Q673" s="53">
        <v>70989865</v>
      </c>
      <c r="R673" s="75">
        <v>27100576</v>
      </c>
      <c r="S673" s="75">
        <v>11074452</v>
      </c>
      <c r="T673" s="75">
        <v>23256383</v>
      </c>
      <c r="U673" s="75">
        <v>45889266</v>
      </c>
      <c r="V673" s="75">
        <v>15837126</v>
      </c>
      <c r="W673" s="54">
        <v>14918645</v>
      </c>
      <c r="X673" s="53">
        <v>364171749</v>
      </c>
      <c r="Y673" s="75">
        <v>177472145</v>
      </c>
      <c r="Z673" s="75">
        <v>2355559</v>
      </c>
      <c r="AA673" s="75">
        <v>334832799</v>
      </c>
      <c r="AB673" s="75">
        <v>27833964</v>
      </c>
      <c r="AC673" s="75">
        <v>17344239</v>
      </c>
      <c r="AD673" s="75">
        <v>2792613</v>
      </c>
      <c r="AE673" s="75">
        <v>7685815</v>
      </c>
      <c r="AF673" s="75">
        <v>5035000</v>
      </c>
      <c r="AG673" s="75">
        <v>28033734</v>
      </c>
      <c r="AH673" s="75">
        <v>152411622</v>
      </c>
      <c r="AI673" s="54">
        <v>-199770</v>
      </c>
      <c r="AJ673" s="47">
        <v>35.979999999999997</v>
      </c>
      <c r="AK673" s="35"/>
      <c r="AL673" s="35">
        <v>6.39</v>
      </c>
      <c r="AM673" s="35">
        <v>6.24</v>
      </c>
      <c r="AN673" s="35">
        <v>0.06</v>
      </c>
      <c r="AO673" s="55">
        <v>205</v>
      </c>
      <c r="AP673" s="47">
        <v>0.99</v>
      </c>
      <c r="AQ673" s="35">
        <v>0.16</v>
      </c>
      <c r="AR673" s="35">
        <v>0.84000000000000008</v>
      </c>
      <c r="AS673" s="35">
        <v>-1.01</v>
      </c>
      <c r="AT673" s="55">
        <v>223850</v>
      </c>
    </row>
    <row r="674" spans="1:46" x14ac:dyDescent="0.2">
      <c r="A674" s="47" t="s">
        <v>1082</v>
      </c>
      <c r="B674" s="47">
        <f t="shared" si="77"/>
        <v>673</v>
      </c>
      <c r="C674" s="35">
        <v>71</v>
      </c>
      <c r="D674" s="35">
        <f t="shared" si="83"/>
        <v>2020</v>
      </c>
      <c r="E674" s="35" t="s">
        <v>413</v>
      </c>
      <c r="F674" s="35" t="s">
        <v>477</v>
      </c>
      <c r="G674" s="35">
        <v>522120</v>
      </c>
      <c r="H674" s="35">
        <v>2015</v>
      </c>
      <c r="I674" s="35">
        <v>5</v>
      </c>
      <c r="J674" s="35" t="s">
        <v>511</v>
      </c>
      <c r="K674" s="35">
        <v>2017</v>
      </c>
      <c r="L674" s="35" t="s">
        <v>82</v>
      </c>
      <c r="M674" s="35" t="s">
        <v>16</v>
      </c>
      <c r="N674" s="35" t="s">
        <v>1078</v>
      </c>
      <c r="O674" s="35">
        <v>3</v>
      </c>
      <c r="P674" s="55">
        <v>1</v>
      </c>
      <c r="Q674" s="53">
        <v>57378405</v>
      </c>
      <c r="R674" s="75">
        <v>14851811</v>
      </c>
      <c r="S674" s="75">
        <v>1657485</v>
      </c>
      <c r="T674" s="75">
        <v>10501291</v>
      </c>
      <c r="U674" s="75">
        <v>32670348</v>
      </c>
      <c r="V674" s="75">
        <v>2257264</v>
      </c>
      <c r="W674" s="54">
        <v>6008005</v>
      </c>
      <c r="X674" s="53">
        <v>384885604</v>
      </c>
      <c r="Y674" s="75">
        <v>167251374</v>
      </c>
      <c r="Z674" s="75">
        <v>-3928696</v>
      </c>
      <c r="AA674" s="75">
        <v>358638891</v>
      </c>
      <c r="AB674" s="75">
        <v>25066374</v>
      </c>
      <c r="AC674" s="75">
        <v>21064902</v>
      </c>
      <c r="AD674" s="75">
        <v>2790</v>
      </c>
      <c r="AE674" s="75">
        <v>3984301</v>
      </c>
      <c r="AF674" s="75">
        <v>14914285</v>
      </c>
      <c r="AG674" s="75">
        <v>22672494</v>
      </c>
      <c r="AH674" s="75">
        <v>178247971</v>
      </c>
      <c r="AI674" s="54">
        <v>2393880</v>
      </c>
      <c r="AJ674" s="47">
        <v>25.03</v>
      </c>
      <c r="AK674" s="35">
        <v>17.7</v>
      </c>
      <c r="AL674" s="35">
        <v>2.73</v>
      </c>
      <c r="AM674" s="35">
        <v>0.99</v>
      </c>
      <c r="AN674" s="35">
        <v>0</v>
      </c>
      <c r="AO674" s="55">
        <v>197</v>
      </c>
      <c r="AP674" s="47">
        <v>1.1100000000000001</v>
      </c>
      <c r="AQ674" s="35">
        <v>0.11</v>
      </c>
      <c r="AR674" s="35">
        <v>0.89</v>
      </c>
      <c r="AS674" s="35">
        <v>-2.4</v>
      </c>
      <c r="AT674" s="55">
        <v>165840</v>
      </c>
    </row>
    <row r="675" spans="1:46" x14ac:dyDescent="0.2">
      <c r="A675" s="47" t="s">
        <v>1083</v>
      </c>
      <c r="B675" s="47">
        <f t="shared" si="77"/>
        <v>674</v>
      </c>
      <c r="C675" s="35">
        <v>71</v>
      </c>
      <c r="D675" s="35">
        <f t="shared" si="83"/>
        <v>2021</v>
      </c>
      <c r="E675" s="35" t="s">
        <v>413</v>
      </c>
      <c r="F675" s="35" t="s">
        <v>477</v>
      </c>
      <c r="G675" s="35">
        <v>522120</v>
      </c>
      <c r="H675" s="35">
        <v>2015</v>
      </c>
      <c r="I675" s="35">
        <v>6</v>
      </c>
      <c r="J675" s="35" t="s">
        <v>511</v>
      </c>
      <c r="K675" s="35">
        <v>2017</v>
      </c>
      <c r="L675" s="35" t="s">
        <v>82</v>
      </c>
      <c r="M675" s="35" t="s">
        <v>16</v>
      </c>
      <c r="N675" s="35" t="s">
        <v>1078</v>
      </c>
      <c r="O675" s="35">
        <v>4</v>
      </c>
      <c r="P675" s="55">
        <v>1</v>
      </c>
      <c r="Q675" s="53">
        <v>70248682</v>
      </c>
      <c r="R675" s="75">
        <v>23711773</v>
      </c>
      <c r="S675" s="75">
        <v>5863681</v>
      </c>
      <c r="T675" s="75">
        <v>18436366</v>
      </c>
      <c r="U675" s="75">
        <v>42015061</v>
      </c>
      <c r="V675" s="75">
        <v>8904874</v>
      </c>
      <c r="W675" s="54">
        <v>11139088</v>
      </c>
      <c r="X675" s="53">
        <v>435243336</v>
      </c>
      <c r="Y675" s="75">
        <v>177995527</v>
      </c>
      <c r="Z675" s="75">
        <v>2273382</v>
      </c>
      <c r="AA675" s="75">
        <v>402489136</v>
      </c>
      <c r="AB675" s="75">
        <v>31868378</v>
      </c>
      <c r="AC675" s="75">
        <v>19532027</v>
      </c>
      <c r="AD675" s="75">
        <v>4536262</v>
      </c>
      <c r="AE675" s="75">
        <v>7783970</v>
      </c>
      <c r="AF675" s="75">
        <v>11285805</v>
      </c>
      <c r="AG675" s="75">
        <v>36471298</v>
      </c>
      <c r="AH675" s="75">
        <v>207847207</v>
      </c>
      <c r="AI675" s="54">
        <v>-4602920</v>
      </c>
      <c r="AJ675" s="47">
        <v>32.74</v>
      </c>
      <c r="AK675" s="35">
        <v>25.45</v>
      </c>
      <c r="AL675" s="35">
        <v>4.24</v>
      </c>
      <c r="AM675" s="35">
        <v>3.29</v>
      </c>
      <c r="AN675" s="35">
        <v>0.06</v>
      </c>
      <c r="AO675" s="55">
        <v>193</v>
      </c>
      <c r="AP675" s="47">
        <v>0.87000000000000011</v>
      </c>
      <c r="AQ675" s="35">
        <v>0.15000000000000002</v>
      </c>
      <c r="AR675" s="35">
        <v>0.85000000000000009</v>
      </c>
      <c r="AS675" s="35">
        <v>-2.2600000000000002</v>
      </c>
      <c r="AT675" s="55">
        <v>217690</v>
      </c>
    </row>
    <row r="676" spans="1:46" x14ac:dyDescent="0.2">
      <c r="A676" s="47" t="s">
        <v>1084</v>
      </c>
      <c r="B676" s="47">
        <f t="shared" si="77"/>
        <v>675</v>
      </c>
      <c r="C676" s="35">
        <v>71</v>
      </c>
      <c r="D676" s="35">
        <f t="shared" si="83"/>
        <v>2022</v>
      </c>
      <c r="E676" s="35" t="s">
        <v>413</v>
      </c>
      <c r="F676" s="35" t="s">
        <v>477</v>
      </c>
      <c r="G676" s="35">
        <v>522120</v>
      </c>
      <c r="H676" s="35">
        <v>2015</v>
      </c>
      <c r="I676" s="35">
        <v>7</v>
      </c>
      <c r="J676" s="35" t="s">
        <v>511</v>
      </c>
      <c r="K676" s="35">
        <v>2017</v>
      </c>
      <c r="L676" s="35" t="s">
        <v>82</v>
      </c>
      <c r="M676" s="35" t="s">
        <v>16</v>
      </c>
      <c r="N676" s="35" t="s">
        <v>1078</v>
      </c>
      <c r="O676" s="35">
        <v>5</v>
      </c>
      <c r="P676" s="55">
        <v>1</v>
      </c>
      <c r="Q676" s="53">
        <v>79070342</v>
      </c>
      <c r="R676" s="75">
        <v>32425266</v>
      </c>
      <c r="S676" s="75">
        <v>9719836</v>
      </c>
      <c r="T676" s="75">
        <v>25915470</v>
      </c>
      <c r="U676" s="75">
        <v>51449208</v>
      </c>
      <c r="V676" s="75">
        <v>13538515</v>
      </c>
      <c r="W676" s="54">
        <v>16229632</v>
      </c>
      <c r="X676" s="53">
        <v>555634503</v>
      </c>
      <c r="Y676" s="75">
        <v>206691035</v>
      </c>
      <c r="Z676" s="75">
        <v>1319037</v>
      </c>
      <c r="AA676" s="75">
        <v>520081927</v>
      </c>
      <c r="AB676" s="75">
        <v>34776771</v>
      </c>
      <c r="AC676" s="75">
        <v>22711544</v>
      </c>
      <c r="AD676" s="75">
        <v>3280095</v>
      </c>
      <c r="AE676" s="75">
        <v>8765329</v>
      </c>
      <c r="AF676" s="75">
        <v>19633390</v>
      </c>
      <c r="AG676" s="75">
        <v>49182660</v>
      </c>
      <c r="AH676" s="75">
        <v>277854888</v>
      </c>
      <c r="AI676" s="54">
        <v>-14405889</v>
      </c>
      <c r="AJ676" s="47">
        <v>39.720000000000006</v>
      </c>
      <c r="AK676" s="35"/>
      <c r="AL676" s="35">
        <v>4.6599999999999993</v>
      </c>
      <c r="AM676" s="35">
        <v>4.7</v>
      </c>
      <c r="AN676" s="35">
        <v>0.05</v>
      </c>
      <c r="AO676" s="55">
        <v>188</v>
      </c>
      <c r="AP676" s="47">
        <v>0.71000000000000008</v>
      </c>
      <c r="AQ676" s="35">
        <v>0.15000000000000002</v>
      </c>
      <c r="AR676" s="35">
        <v>0.85000000000000009</v>
      </c>
      <c r="AS676" s="35">
        <v>-0.78</v>
      </c>
      <c r="AT676" s="55">
        <v>273670</v>
      </c>
    </row>
    <row r="677" spans="1:46" x14ac:dyDescent="0.2">
      <c r="A677" s="47" t="s">
        <v>1085</v>
      </c>
      <c r="B677" s="47">
        <f t="shared" si="77"/>
        <v>676</v>
      </c>
      <c r="C677" s="35">
        <v>71</v>
      </c>
      <c r="D677" s="35">
        <f t="shared" si="83"/>
        <v>2023</v>
      </c>
      <c r="E677" s="35" t="s">
        <v>413</v>
      </c>
      <c r="F677" s="35" t="s">
        <v>477</v>
      </c>
      <c r="G677" s="35">
        <v>522120</v>
      </c>
      <c r="H677" s="35">
        <v>2015</v>
      </c>
      <c r="I677" s="35">
        <v>8</v>
      </c>
      <c r="J677" s="35" t="s">
        <v>511</v>
      </c>
      <c r="K677" s="35">
        <v>2017</v>
      </c>
      <c r="L677" s="35" t="s">
        <v>82</v>
      </c>
      <c r="M677" s="35" t="s">
        <v>16</v>
      </c>
      <c r="N677" s="35" t="s">
        <v>1078</v>
      </c>
      <c r="O677" s="35">
        <v>6</v>
      </c>
      <c r="P677" s="55">
        <v>1</v>
      </c>
      <c r="Q677" s="53">
        <v>85274293</v>
      </c>
      <c r="R677" s="75">
        <v>41349455</v>
      </c>
      <c r="S677" s="75">
        <v>10349890</v>
      </c>
      <c r="T677" s="75">
        <v>31113294</v>
      </c>
      <c r="U677" s="75">
        <v>56908450</v>
      </c>
      <c r="V677" s="75">
        <v>14133579</v>
      </c>
      <c r="W677" s="54">
        <v>20586051</v>
      </c>
      <c r="X677" s="53">
        <v>609439665</v>
      </c>
      <c r="Y677" s="75">
        <v>207626824</v>
      </c>
      <c r="Z677" s="75">
        <v>-9225422</v>
      </c>
      <c r="AA677" s="75">
        <v>573660405</v>
      </c>
      <c r="AB677" s="75">
        <v>35270747</v>
      </c>
      <c r="AC677" s="75">
        <v>22042784</v>
      </c>
      <c r="AD677" s="75">
        <v>3869553</v>
      </c>
      <c r="AE677" s="75">
        <v>9338885</v>
      </c>
      <c r="AF677" s="75">
        <v>17963922</v>
      </c>
      <c r="AG677" s="75">
        <v>54902279</v>
      </c>
      <c r="AH677" s="75">
        <v>327541519</v>
      </c>
      <c r="AI677" s="54">
        <v>-19631532</v>
      </c>
      <c r="AJ677" s="47">
        <v>47.01</v>
      </c>
      <c r="AK677" s="35"/>
      <c r="AL677" s="35">
        <v>5.1099999999999994</v>
      </c>
      <c r="AM677" s="35">
        <v>4.9800000000000004</v>
      </c>
      <c r="AN677" s="35">
        <v>0</v>
      </c>
      <c r="AO677" s="55">
        <v>177</v>
      </c>
      <c r="AP677" s="47">
        <v>0.64000000000000012</v>
      </c>
      <c r="AQ677" s="35">
        <v>0.14000000000000001</v>
      </c>
      <c r="AR677" s="35">
        <v>0.8600000000000001</v>
      </c>
      <c r="AS677" s="35">
        <v>-0.82000000000000006</v>
      </c>
      <c r="AT677" s="55">
        <v>321520</v>
      </c>
    </row>
    <row r="678" spans="1:46" x14ac:dyDescent="0.2">
      <c r="A678" s="56" t="s">
        <v>1086</v>
      </c>
      <c r="B678" s="56">
        <f t="shared" si="77"/>
        <v>677</v>
      </c>
      <c r="C678" s="45">
        <v>71</v>
      </c>
      <c r="D678" s="45">
        <f t="shared" si="83"/>
        <v>2024</v>
      </c>
      <c r="E678" s="45" t="s">
        <v>413</v>
      </c>
      <c r="F678" s="45" t="s">
        <v>477</v>
      </c>
      <c r="G678" s="45">
        <v>522120</v>
      </c>
      <c r="H678" s="45">
        <v>2015</v>
      </c>
      <c r="I678" s="45">
        <v>9</v>
      </c>
      <c r="J678" s="45" t="s">
        <v>511</v>
      </c>
      <c r="K678" s="45">
        <v>2017</v>
      </c>
      <c r="L678" s="45" t="s">
        <v>82</v>
      </c>
      <c r="M678" s="45" t="s">
        <v>16</v>
      </c>
      <c r="N678" s="45" t="s">
        <v>1078</v>
      </c>
      <c r="O678" s="45">
        <v>7</v>
      </c>
      <c r="P678" s="60">
        <v>1</v>
      </c>
      <c r="Q678" s="57">
        <v>89616277</v>
      </c>
      <c r="R678" s="58">
        <v>45659741</v>
      </c>
      <c r="S678" s="58">
        <v>7584101</v>
      </c>
      <c r="T678" s="58">
        <v>32612575</v>
      </c>
      <c r="U678" s="58">
        <v>61673966</v>
      </c>
      <c r="V678" s="58">
        <v>11690718</v>
      </c>
      <c r="W678" s="59">
        <v>20631267</v>
      </c>
      <c r="X678" s="57">
        <v>649974439</v>
      </c>
      <c r="Y678" s="58">
        <v>212290365</v>
      </c>
      <c r="Z678" s="58">
        <v>-7951753</v>
      </c>
      <c r="AA678" s="58">
        <v>612629163</v>
      </c>
      <c r="AB678" s="58">
        <v>37029875</v>
      </c>
      <c r="AC678" s="58">
        <v>24860097</v>
      </c>
      <c r="AD678" s="58">
        <v>4140390</v>
      </c>
      <c r="AE678" s="58">
        <v>8007336</v>
      </c>
      <c r="AF678" s="58">
        <v>17289957</v>
      </c>
      <c r="AG678" s="58">
        <v>53693359</v>
      </c>
      <c r="AH678" s="58">
        <v>365237477</v>
      </c>
      <c r="AI678" s="59">
        <v>-16663484</v>
      </c>
      <c r="AJ678" s="56">
        <v>49.28</v>
      </c>
      <c r="AK678" s="45"/>
      <c r="AL678" s="45">
        <v>5.0199999999999996</v>
      </c>
      <c r="AM678" s="45">
        <v>3.57</v>
      </c>
      <c r="AN678" s="45">
        <v>0</v>
      </c>
      <c r="AO678" s="60">
        <v>189</v>
      </c>
      <c r="AP678" s="56">
        <v>0.69000000000000006</v>
      </c>
      <c r="AQ678" s="45">
        <v>0.13</v>
      </c>
      <c r="AR678" s="45">
        <v>0.87000000000000011</v>
      </c>
      <c r="AS678" s="45">
        <v>-1.25</v>
      </c>
      <c r="AT678" s="60">
        <v>326320</v>
      </c>
    </row>
    <row r="679" spans="1:46" x14ac:dyDescent="0.2">
      <c r="A679" s="47" t="s">
        <v>1087</v>
      </c>
      <c r="B679" s="47">
        <f t="shared" si="77"/>
        <v>678</v>
      </c>
      <c r="C679" s="35">
        <v>72</v>
      </c>
      <c r="D679" s="35">
        <v>2015</v>
      </c>
      <c r="E679" s="35" t="s">
        <v>388</v>
      </c>
      <c r="F679" s="35" t="s">
        <v>446</v>
      </c>
      <c r="G679" s="35">
        <v>274009</v>
      </c>
      <c r="H679" s="35">
        <v>1996</v>
      </c>
      <c r="I679" s="35">
        <v>19</v>
      </c>
      <c r="J679" s="35" t="s">
        <v>390</v>
      </c>
      <c r="K679" s="35">
        <v>2017</v>
      </c>
      <c r="L679" s="35">
        <v>2024</v>
      </c>
      <c r="M679" s="35" t="s">
        <v>424</v>
      </c>
      <c r="N679" s="35" t="s">
        <v>1028</v>
      </c>
      <c r="O679" s="35">
        <v>0</v>
      </c>
      <c r="P679" s="55">
        <v>0</v>
      </c>
      <c r="Q679" s="53">
        <v>6399541</v>
      </c>
      <c r="R679" s="75">
        <v>192995</v>
      </c>
      <c r="S679" s="75">
        <v>45800</v>
      </c>
      <c r="T679" s="75">
        <v>104081</v>
      </c>
      <c r="U679" s="75">
        <v>1465689</v>
      </c>
      <c r="V679" s="75">
        <v>103762</v>
      </c>
      <c r="W679" s="54">
        <v>134714</v>
      </c>
      <c r="X679" s="53">
        <v>7392346</v>
      </c>
      <c r="Y679" s="75">
        <v>4725238</v>
      </c>
      <c r="Z679" s="75">
        <v>-1775529</v>
      </c>
      <c r="AA679" s="75">
        <v>510339</v>
      </c>
      <c r="AB679" s="75">
        <v>6822872</v>
      </c>
      <c r="AC679" s="75">
        <v>1593349</v>
      </c>
      <c r="AD679" s="75">
        <v>0</v>
      </c>
      <c r="AE679" s="75">
        <v>2532066</v>
      </c>
      <c r="AF679" s="75">
        <v>0</v>
      </c>
      <c r="AG679" s="75">
        <v>1966464</v>
      </c>
      <c r="AH679" s="75">
        <v>196081</v>
      </c>
      <c r="AI679" s="54">
        <v>4856408</v>
      </c>
      <c r="AJ679" s="47">
        <v>2.9899999999999998</v>
      </c>
      <c r="AK679" s="35">
        <v>1.61</v>
      </c>
      <c r="AL679" s="35">
        <v>1.41</v>
      </c>
      <c r="AM679" s="35">
        <v>0.97</v>
      </c>
      <c r="AN679" s="35">
        <v>0.16</v>
      </c>
      <c r="AO679" s="55">
        <v>36</v>
      </c>
      <c r="AP679" s="47">
        <v>3.4699999999999998</v>
      </c>
      <c r="AQ679" s="35">
        <v>0.91</v>
      </c>
      <c r="AR679" s="35">
        <v>0.09</v>
      </c>
      <c r="AS679" s="35">
        <v>26.85</v>
      </c>
      <c r="AT679" s="55">
        <v>40710</v>
      </c>
    </row>
    <row r="680" spans="1:46" x14ac:dyDescent="0.2">
      <c r="A680" s="47" t="s">
        <v>1088</v>
      </c>
      <c r="B680" s="47">
        <f t="shared" si="77"/>
        <v>679</v>
      </c>
      <c r="C680" s="35">
        <v>72</v>
      </c>
      <c r="D680" s="35">
        <f>D679+1</f>
        <v>2016</v>
      </c>
      <c r="E680" s="35" t="s">
        <v>388</v>
      </c>
      <c r="F680" s="35" t="s">
        <v>446</v>
      </c>
      <c r="G680" s="35">
        <v>274009</v>
      </c>
      <c r="H680" s="35">
        <v>1996</v>
      </c>
      <c r="I680" s="35">
        <v>20</v>
      </c>
      <c r="J680" s="35" t="s">
        <v>390</v>
      </c>
      <c r="K680" s="35">
        <v>2017</v>
      </c>
      <c r="L680" s="35">
        <v>2024</v>
      </c>
      <c r="M680" s="35" t="s">
        <v>424</v>
      </c>
      <c r="N680" s="35" t="s">
        <v>1028</v>
      </c>
      <c r="O680" s="35">
        <v>0</v>
      </c>
      <c r="P680" s="55">
        <v>0</v>
      </c>
      <c r="Q680" s="53">
        <v>6043800</v>
      </c>
      <c r="R680" s="75">
        <v>406952</v>
      </c>
      <c r="S680" s="75">
        <v>260740</v>
      </c>
      <c r="T680" s="75">
        <v>316627</v>
      </c>
      <c r="U680" s="75">
        <v>1751665</v>
      </c>
      <c r="V680" s="75">
        <v>386477</v>
      </c>
      <c r="W680" s="54">
        <v>351065</v>
      </c>
      <c r="X680" s="53">
        <v>7260729</v>
      </c>
      <c r="Y680" s="75">
        <v>4885978</v>
      </c>
      <c r="Z680" s="75">
        <v>-2642567</v>
      </c>
      <c r="AA680" s="75">
        <v>551699</v>
      </c>
      <c r="AB680" s="75">
        <v>6648676</v>
      </c>
      <c r="AC680" s="75">
        <v>1289116</v>
      </c>
      <c r="AD680" s="75">
        <v>0</v>
      </c>
      <c r="AE680" s="75">
        <v>2926550</v>
      </c>
      <c r="AF680" s="75">
        <v>0</v>
      </c>
      <c r="AG680" s="75">
        <v>1880081</v>
      </c>
      <c r="AH680" s="75">
        <v>25000</v>
      </c>
      <c r="AI680" s="54">
        <v>4768595</v>
      </c>
      <c r="AJ680" s="47">
        <v>6.6899999999999995</v>
      </c>
      <c r="AK680" s="35">
        <v>5.2</v>
      </c>
      <c r="AL680" s="35">
        <v>4.3599999999999994</v>
      </c>
      <c r="AM680" s="35">
        <v>5.34</v>
      </c>
      <c r="AN680" s="35">
        <v>0.06</v>
      </c>
      <c r="AO680" s="55">
        <v>35</v>
      </c>
      <c r="AP680" s="47">
        <v>3.54</v>
      </c>
      <c r="AQ680" s="35">
        <v>0.99</v>
      </c>
      <c r="AR680" s="35">
        <v>0.01</v>
      </c>
      <c r="AS680" s="35">
        <v>26.03</v>
      </c>
      <c r="AT680" s="55">
        <v>50050</v>
      </c>
    </row>
    <row r="681" spans="1:46" x14ac:dyDescent="0.2">
      <c r="A681" s="47" t="s">
        <v>1089</v>
      </c>
      <c r="B681" s="47">
        <f t="shared" si="77"/>
        <v>680</v>
      </c>
      <c r="C681" s="35">
        <v>72</v>
      </c>
      <c r="D681" s="35">
        <f t="shared" ref="D681:D688" si="84">D680+1</f>
        <v>2017</v>
      </c>
      <c r="E681" s="35" t="s">
        <v>388</v>
      </c>
      <c r="F681" s="35" t="s">
        <v>446</v>
      </c>
      <c r="G681" s="35">
        <v>274009</v>
      </c>
      <c r="H681" s="35">
        <v>1996</v>
      </c>
      <c r="I681" s="35">
        <v>21</v>
      </c>
      <c r="J681" s="35" t="s">
        <v>390</v>
      </c>
      <c r="K681" s="35">
        <v>2017</v>
      </c>
      <c r="L681" s="35">
        <v>2024</v>
      </c>
      <c r="M681" s="35" t="s">
        <v>424</v>
      </c>
      <c r="N681" s="35" t="s">
        <v>1028</v>
      </c>
      <c r="O681" s="35">
        <v>0</v>
      </c>
      <c r="P681" s="55">
        <v>1</v>
      </c>
      <c r="Q681" s="53">
        <v>5625128</v>
      </c>
      <c r="R681" s="75">
        <v>266965</v>
      </c>
      <c r="S681" s="75">
        <v>33000</v>
      </c>
      <c r="T681" s="75">
        <v>179286</v>
      </c>
      <c r="U681" s="75">
        <v>1509164</v>
      </c>
      <c r="V681" s="75">
        <v>81629</v>
      </c>
      <c r="W681" s="54">
        <v>120679</v>
      </c>
      <c r="X681" s="53">
        <v>4533752</v>
      </c>
      <c r="Y681" s="75">
        <v>2293981</v>
      </c>
      <c r="Z681" s="75"/>
      <c r="AA681" s="75">
        <v>535378</v>
      </c>
      <c r="AB681" s="75">
        <v>3969719</v>
      </c>
      <c r="AC681" s="75">
        <v>1044912</v>
      </c>
      <c r="AD681" s="75">
        <v>0</v>
      </c>
      <c r="AE681" s="75">
        <v>1102595</v>
      </c>
      <c r="AF681" s="75">
        <v>6500</v>
      </c>
      <c r="AG681" s="75">
        <v>1718375</v>
      </c>
      <c r="AH681" s="75">
        <v>126454</v>
      </c>
      <c r="AI681" s="54">
        <v>2251344</v>
      </c>
      <c r="AJ681" s="47">
        <v>4.58</v>
      </c>
      <c r="AK681" s="35">
        <v>3.08</v>
      </c>
      <c r="AL681" s="35">
        <v>3.9499999999999997</v>
      </c>
      <c r="AM681" s="35">
        <v>1.44</v>
      </c>
      <c r="AN681" s="35"/>
      <c r="AO681" s="55">
        <v>36</v>
      </c>
      <c r="AP681" s="47">
        <v>2.3099999999999996</v>
      </c>
      <c r="AQ681" s="35">
        <v>0.93</v>
      </c>
      <c r="AR681" s="35">
        <v>7.0000000000000007E-2</v>
      </c>
      <c r="AS681" s="35"/>
      <c r="AT681" s="55">
        <v>41920</v>
      </c>
    </row>
    <row r="682" spans="1:46" x14ac:dyDescent="0.2">
      <c r="A682" s="47" t="s">
        <v>1090</v>
      </c>
      <c r="B682" s="47">
        <f t="shared" si="77"/>
        <v>681</v>
      </c>
      <c r="C682" s="35">
        <v>72</v>
      </c>
      <c r="D682" s="35">
        <f t="shared" si="84"/>
        <v>2018</v>
      </c>
      <c r="E682" s="35" t="s">
        <v>388</v>
      </c>
      <c r="F682" s="35" t="s">
        <v>446</v>
      </c>
      <c r="G682" s="35">
        <v>274009</v>
      </c>
      <c r="H682" s="35">
        <v>1996</v>
      </c>
      <c r="I682" s="35">
        <v>22</v>
      </c>
      <c r="J682" s="35" t="s">
        <v>390</v>
      </c>
      <c r="K682" s="35">
        <v>2017</v>
      </c>
      <c r="L682" s="35">
        <v>2024</v>
      </c>
      <c r="M682" s="35" t="s">
        <v>424</v>
      </c>
      <c r="N682" s="35" t="s">
        <v>1028</v>
      </c>
      <c r="O682" s="35">
        <v>1</v>
      </c>
      <c r="P682" s="55">
        <v>1</v>
      </c>
      <c r="Q682" s="53">
        <v>4625640</v>
      </c>
      <c r="R682" s="75">
        <v>405843</v>
      </c>
      <c r="S682" s="75">
        <v>88448</v>
      </c>
      <c r="T682" s="75">
        <v>163456</v>
      </c>
      <c r="U682" s="75">
        <v>1654526</v>
      </c>
      <c r="V682" s="75">
        <v>177448</v>
      </c>
      <c r="W682" s="54">
        <v>330835</v>
      </c>
      <c r="X682" s="53">
        <v>6607140</v>
      </c>
      <c r="Y682" s="75">
        <v>2382431</v>
      </c>
      <c r="Z682" s="75"/>
      <c r="AA682" s="75">
        <v>1916682</v>
      </c>
      <c r="AB682" s="75">
        <v>4642102</v>
      </c>
      <c r="AC682" s="75">
        <v>805596</v>
      </c>
      <c r="AD682" s="75">
        <v>0</v>
      </c>
      <c r="AE682" s="75">
        <v>1205737</v>
      </c>
      <c r="AF682" s="75">
        <v>55100</v>
      </c>
      <c r="AG682" s="75">
        <v>1867127</v>
      </c>
      <c r="AH682" s="75">
        <v>1962214</v>
      </c>
      <c r="AI682" s="54">
        <v>2774975</v>
      </c>
      <c r="AJ682" s="47">
        <v>8.17</v>
      </c>
      <c r="AK682" s="35">
        <v>3.29</v>
      </c>
      <c r="AL682" s="35">
        <v>2.4699999999999998</v>
      </c>
      <c r="AM682" s="35">
        <v>3.71</v>
      </c>
      <c r="AN682" s="35"/>
      <c r="AO682" s="55">
        <v>33</v>
      </c>
      <c r="AP682" s="47">
        <v>2.4899999999999998</v>
      </c>
      <c r="AQ682" s="35">
        <v>0.49</v>
      </c>
      <c r="AR682" s="35">
        <v>0.51</v>
      </c>
      <c r="AS682" s="35"/>
      <c r="AT682" s="55">
        <v>50140</v>
      </c>
    </row>
    <row r="683" spans="1:46" x14ac:dyDescent="0.2">
      <c r="A683" s="47" t="s">
        <v>1091</v>
      </c>
      <c r="B683" s="47">
        <f t="shared" si="77"/>
        <v>682</v>
      </c>
      <c r="C683" s="35">
        <v>72</v>
      </c>
      <c r="D683" s="35">
        <f t="shared" si="84"/>
        <v>2019</v>
      </c>
      <c r="E683" s="35" t="s">
        <v>388</v>
      </c>
      <c r="F683" s="35" t="s">
        <v>446</v>
      </c>
      <c r="G683" s="35">
        <v>274009</v>
      </c>
      <c r="H683" s="35">
        <v>1996</v>
      </c>
      <c r="I683" s="35">
        <v>23</v>
      </c>
      <c r="J683" s="35" t="s">
        <v>390</v>
      </c>
      <c r="K683" s="35">
        <v>2017</v>
      </c>
      <c r="L683" s="35">
        <v>2024</v>
      </c>
      <c r="M683" s="35" t="s">
        <v>424</v>
      </c>
      <c r="N683" s="35" t="s">
        <v>1028</v>
      </c>
      <c r="O683" s="35">
        <v>2</v>
      </c>
      <c r="P683" s="55">
        <v>1</v>
      </c>
      <c r="Q683" s="53">
        <v>4398391</v>
      </c>
      <c r="R683" s="75">
        <v>407818</v>
      </c>
      <c r="S683" s="75">
        <v>112306</v>
      </c>
      <c r="T683" s="75">
        <v>172792</v>
      </c>
      <c r="U683" s="75">
        <v>1543890</v>
      </c>
      <c r="V683" s="75">
        <v>139884</v>
      </c>
      <c r="W683" s="54">
        <v>347332</v>
      </c>
      <c r="X683" s="53">
        <v>6499333</v>
      </c>
      <c r="Y683" s="75">
        <v>2494734</v>
      </c>
      <c r="Z683" s="75"/>
      <c r="AA683" s="75">
        <v>1751249</v>
      </c>
      <c r="AB683" s="75">
        <v>4627576</v>
      </c>
      <c r="AC683" s="75">
        <v>1026845</v>
      </c>
      <c r="AD683" s="75">
        <v>0</v>
      </c>
      <c r="AE683" s="75">
        <v>963723</v>
      </c>
      <c r="AF683" s="75">
        <v>103500</v>
      </c>
      <c r="AG683" s="75">
        <v>2466671</v>
      </c>
      <c r="AH683" s="75">
        <v>1117356</v>
      </c>
      <c r="AI683" s="54">
        <v>2160905</v>
      </c>
      <c r="AJ683" s="47">
        <v>8.629999999999999</v>
      </c>
      <c r="AK683" s="35">
        <v>3.66</v>
      </c>
      <c r="AL683" s="35">
        <v>2.66</v>
      </c>
      <c r="AM683" s="35">
        <v>4.5</v>
      </c>
      <c r="AN683" s="35"/>
      <c r="AO683" s="55">
        <v>26</v>
      </c>
      <c r="AP683" s="47">
        <v>1.8800000000000001</v>
      </c>
      <c r="AQ683" s="35">
        <v>0.69000000000000006</v>
      </c>
      <c r="AR683" s="35">
        <v>0.31000000000000005</v>
      </c>
      <c r="AS683" s="35"/>
      <c r="AT683" s="55">
        <v>59380</v>
      </c>
    </row>
    <row r="684" spans="1:46" x14ac:dyDescent="0.2">
      <c r="A684" s="47" t="s">
        <v>1092</v>
      </c>
      <c r="B684" s="47">
        <f t="shared" si="77"/>
        <v>683</v>
      </c>
      <c r="C684" s="35">
        <v>72</v>
      </c>
      <c r="D684" s="35">
        <f t="shared" si="84"/>
        <v>2020</v>
      </c>
      <c r="E684" s="35" t="s">
        <v>388</v>
      </c>
      <c r="F684" s="35" t="s">
        <v>446</v>
      </c>
      <c r="G684" s="35">
        <v>274009</v>
      </c>
      <c r="H684" s="35">
        <v>1996</v>
      </c>
      <c r="I684" s="35">
        <v>24</v>
      </c>
      <c r="J684" s="35" t="s">
        <v>390</v>
      </c>
      <c r="K684" s="35">
        <v>2017</v>
      </c>
      <c r="L684" s="35">
        <v>2024</v>
      </c>
      <c r="M684" s="35" t="s">
        <v>424</v>
      </c>
      <c r="N684" s="35" t="s">
        <v>1028</v>
      </c>
      <c r="O684" s="35">
        <v>3</v>
      </c>
      <c r="P684" s="55">
        <v>1</v>
      </c>
      <c r="Q684" s="53">
        <v>3213269</v>
      </c>
      <c r="R684" s="75">
        <v>-283102</v>
      </c>
      <c r="S684" s="75">
        <v>41284</v>
      </c>
      <c r="T684" s="75">
        <v>-284692</v>
      </c>
      <c r="U684" s="75">
        <v>848635</v>
      </c>
      <c r="V684" s="75">
        <v>72867</v>
      </c>
      <c r="W684" s="54">
        <v>42874</v>
      </c>
      <c r="X684" s="53">
        <v>7155373</v>
      </c>
      <c r="Y684" s="75">
        <v>2536017</v>
      </c>
      <c r="Z684" s="75"/>
      <c r="AA684" s="75">
        <v>2329787</v>
      </c>
      <c r="AB684" s="75">
        <v>4783285</v>
      </c>
      <c r="AC684" s="75">
        <v>750868</v>
      </c>
      <c r="AD684" s="75">
        <v>0</v>
      </c>
      <c r="AE684" s="75">
        <v>2348692</v>
      </c>
      <c r="AF684" s="75">
        <v>166233</v>
      </c>
      <c r="AG684" s="75">
        <v>1605878</v>
      </c>
      <c r="AH684" s="75">
        <v>2496016</v>
      </c>
      <c r="AI684" s="54">
        <v>3177407</v>
      </c>
      <c r="AJ684" s="47">
        <v>-8.5</v>
      </c>
      <c r="AK684" s="35">
        <v>-8.5399999999999991</v>
      </c>
      <c r="AL684" s="35">
        <v>-3.98</v>
      </c>
      <c r="AM684" s="35">
        <v>1.6300000000000001</v>
      </c>
      <c r="AN684" s="35"/>
      <c r="AO684" s="55">
        <v>25</v>
      </c>
      <c r="AP684" s="47">
        <v>2.98</v>
      </c>
      <c r="AQ684" s="35">
        <v>0.39</v>
      </c>
      <c r="AR684" s="35">
        <v>0.6100000000000001</v>
      </c>
      <c r="AS684" s="35"/>
      <c r="AT684" s="55">
        <v>33950</v>
      </c>
    </row>
    <row r="685" spans="1:46" x14ac:dyDescent="0.2">
      <c r="A685" s="47" t="s">
        <v>1093</v>
      </c>
      <c r="B685" s="47">
        <f t="shared" si="77"/>
        <v>684</v>
      </c>
      <c r="C685" s="35">
        <v>72</v>
      </c>
      <c r="D685" s="35">
        <f t="shared" si="84"/>
        <v>2021</v>
      </c>
      <c r="E685" s="35" t="s">
        <v>388</v>
      </c>
      <c r="F685" s="35" t="s">
        <v>446</v>
      </c>
      <c r="G685" s="35">
        <v>274009</v>
      </c>
      <c r="H685" s="35">
        <v>1996</v>
      </c>
      <c r="I685" s="35">
        <v>25</v>
      </c>
      <c r="J685" s="35" t="s">
        <v>390</v>
      </c>
      <c r="K685" s="35">
        <v>2017</v>
      </c>
      <c r="L685" s="35">
        <v>2024</v>
      </c>
      <c r="M685" s="35" t="s">
        <v>424</v>
      </c>
      <c r="N685" s="35" t="s">
        <v>1028</v>
      </c>
      <c r="O685" s="35">
        <v>4</v>
      </c>
      <c r="P685" s="55">
        <v>1</v>
      </c>
      <c r="Q685" s="53">
        <v>4358772</v>
      </c>
      <c r="R685" s="75">
        <v>206236</v>
      </c>
      <c r="S685" s="75">
        <v>45759</v>
      </c>
      <c r="T685" s="75">
        <v>61191</v>
      </c>
      <c r="U685" s="75">
        <v>1166930</v>
      </c>
      <c r="V685" s="75">
        <v>49694</v>
      </c>
      <c r="W685" s="54">
        <v>190804</v>
      </c>
      <c r="X685" s="53">
        <v>6079789</v>
      </c>
      <c r="Y685" s="75">
        <v>1174832</v>
      </c>
      <c r="Z685" s="75"/>
      <c r="AA685" s="75">
        <v>968114</v>
      </c>
      <c r="AB685" s="75">
        <v>5069121</v>
      </c>
      <c r="AC685" s="75">
        <v>642439</v>
      </c>
      <c r="AD685" s="75">
        <v>0</v>
      </c>
      <c r="AE685" s="75">
        <v>3175290</v>
      </c>
      <c r="AF685" s="75">
        <v>193700</v>
      </c>
      <c r="AG685" s="75">
        <v>1413930</v>
      </c>
      <c r="AH685" s="75">
        <v>3060309</v>
      </c>
      <c r="AI685" s="54">
        <v>3655191</v>
      </c>
      <c r="AJ685" s="47">
        <v>4.28</v>
      </c>
      <c r="AK685" s="35">
        <v>1.27</v>
      </c>
      <c r="AL685" s="35">
        <v>1.01</v>
      </c>
      <c r="AM685" s="35">
        <v>3.8899999999999997</v>
      </c>
      <c r="AN685" s="35"/>
      <c r="AO685" s="55">
        <v>25</v>
      </c>
      <c r="AP685" s="47">
        <v>3.59</v>
      </c>
      <c r="AQ685" s="35">
        <v>0.32000000000000006</v>
      </c>
      <c r="AR685" s="35">
        <v>0.68</v>
      </c>
      <c r="AS685" s="35"/>
      <c r="AT685" s="55">
        <v>46680</v>
      </c>
    </row>
    <row r="686" spans="1:46" x14ac:dyDescent="0.2">
      <c r="A686" s="47" t="s">
        <v>1094</v>
      </c>
      <c r="B686" s="47">
        <f t="shared" si="77"/>
        <v>685</v>
      </c>
      <c r="C686" s="35">
        <v>72</v>
      </c>
      <c r="D686" s="35">
        <f t="shared" si="84"/>
        <v>2022</v>
      </c>
      <c r="E686" s="35" t="s">
        <v>388</v>
      </c>
      <c r="F686" s="35" t="s">
        <v>446</v>
      </c>
      <c r="G686" s="35">
        <v>274009</v>
      </c>
      <c r="H686" s="35">
        <v>1996</v>
      </c>
      <c r="I686" s="35">
        <v>26</v>
      </c>
      <c r="J686" s="35" t="s">
        <v>390</v>
      </c>
      <c r="K686" s="35">
        <v>2017</v>
      </c>
      <c r="L686" s="35">
        <v>2024</v>
      </c>
      <c r="M686" s="35" t="s">
        <v>424</v>
      </c>
      <c r="N686" s="35" t="s">
        <v>1028</v>
      </c>
      <c r="O686" s="35">
        <v>5</v>
      </c>
      <c r="P686" s="55">
        <v>1</v>
      </c>
      <c r="Q686" s="53">
        <v>3770802</v>
      </c>
      <c r="R686" s="75">
        <v>238935</v>
      </c>
      <c r="S686" s="75">
        <v>73736</v>
      </c>
      <c r="T686" s="75">
        <v>57285</v>
      </c>
      <c r="U686" s="75">
        <v>1234126</v>
      </c>
      <c r="V686" s="75">
        <v>83736</v>
      </c>
      <c r="W686" s="54">
        <v>255386</v>
      </c>
      <c r="X686" s="53">
        <v>6067784</v>
      </c>
      <c r="Y686" s="75">
        <v>1457491</v>
      </c>
      <c r="Z686" s="75">
        <v>175553</v>
      </c>
      <c r="AA686" s="75">
        <v>1238604</v>
      </c>
      <c r="AB686" s="75">
        <v>4777300</v>
      </c>
      <c r="AC686" s="75">
        <v>647135</v>
      </c>
      <c r="AD686" s="75">
        <v>0</v>
      </c>
      <c r="AE686" s="75">
        <v>2884755</v>
      </c>
      <c r="AF686" s="75">
        <v>271175</v>
      </c>
      <c r="AG686" s="75">
        <v>1366482</v>
      </c>
      <c r="AH686" s="75">
        <v>2727263</v>
      </c>
      <c r="AI686" s="54">
        <v>3410818</v>
      </c>
      <c r="AJ686" s="47">
        <v>5.99</v>
      </c>
      <c r="AK686" s="35">
        <v>1.44</v>
      </c>
      <c r="AL686" s="35">
        <v>0.94000000000000006</v>
      </c>
      <c r="AM686" s="35">
        <v>5.0599999999999996</v>
      </c>
      <c r="AN686" s="35">
        <v>2.1</v>
      </c>
      <c r="AO686" s="55">
        <v>25</v>
      </c>
      <c r="AP686" s="47">
        <v>3.5</v>
      </c>
      <c r="AQ686" s="35">
        <v>0.33000000000000007</v>
      </c>
      <c r="AR686" s="35">
        <v>0.67000000000000015</v>
      </c>
      <c r="AS686" s="35">
        <v>23.54</v>
      </c>
      <c r="AT686" s="55">
        <v>49370</v>
      </c>
    </row>
    <row r="687" spans="1:46" x14ac:dyDescent="0.2">
      <c r="A687" s="47" t="s">
        <v>1095</v>
      </c>
      <c r="B687" s="47">
        <f t="shared" ref="B687:B750" si="85">B686+1</f>
        <v>686</v>
      </c>
      <c r="C687" s="35">
        <v>72</v>
      </c>
      <c r="D687" s="35">
        <f t="shared" si="84"/>
        <v>2023</v>
      </c>
      <c r="E687" s="35" t="s">
        <v>388</v>
      </c>
      <c r="F687" s="35" t="s">
        <v>446</v>
      </c>
      <c r="G687" s="35">
        <v>274009</v>
      </c>
      <c r="H687" s="35">
        <v>1996</v>
      </c>
      <c r="I687" s="35">
        <v>27</v>
      </c>
      <c r="J687" s="35" t="s">
        <v>390</v>
      </c>
      <c r="K687" s="35">
        <v>2017</v>
      </c>
      <c r="L687" s="35">
        <v>2024</v>
      </c>
      <c r="M687" s="35" t="s">
        <v>424</v>
      </c>
      <c r="N687" s="35" t="s">
        <v>1028</v>
      </c>
      <c r="O687" s="35">
        <v>6</v>
      </c>
      <c r="P687" s="55">
        <v>1</v>
      </c>
      <c r="Q687" s="53">
        <v>3266229</v>
      </c>
      <c r="R687" s="75">
        <v>54042</v>
      </c>
      <c r="S687" s="75">
        <v>-255149</v>
      </c>
      <c r="T687" s="75">
        <v>-180924</v>
      </c>
      <c r="U687" s="75">
        <v>1100483</v>
      </c>
      <c r="V687" s="75">
        <v>-261010</v>
      </c>
      <c r="W687" s="54">
        <v>-20183</v>
      </c>
      <c r="X687" s="53">
        <v>5288324</v>
      </c>
      <c r="Y687" s="75">
        <v>1119757</v>
      </c>
      <c r="Z687" s="75">
        <v>2035145</v>
      </c>
      <c r="AA687" s="75">
        <v>1559946</v>
      </c>
      <c r="AB687" s="75">
        <v>3696169</v>
      </c>
      <c r="AC687" s="75">
        <v>653590</v>
      </c>
      <c r="AD687" s="75">
        <v>0</v>
      </c>
      <c r="AE687" s="75">
        <v>695961</v>
      </c>
      <c r="AF687" s="75">
        <v>266735</v>
      </c>
      <c r="AG687" s="75">
        <v>1404148</v>
      </c>
      <c r="AH687" s="75">
        <v>2269111</v>
      </c>
      <c r="AI687" s="54">
        <v>2292021</v>
      </c>
      <c r="AJ687" s="47">
        <v>1.58</v>
      </c>
      <c r="AK687" s="35">
        <v>-5.29</v>
      </c>
      <c r="AL687" s="35">
        <v>-3.42</v>
      </c>
      <c r="AM687" s="35">
        <v>-22.79</v>
      </c>
      <c r="AN687" s="35">
        <v>2.44</v>
      </c>
      <c r="AO687" s="55">
        <v>23</v>
      </c>
      <c r="AP687" s="47">
        <v>2.63</v>
      </c>
      <c r="AQ687" s="35">
        <v>0.38000000000000006</v>
      </c>
      <c r="AR687" s="35">
        <v>0.62000000000000011</v>
      </c>
      <c r="AS687" s="35">
        <v>31.939999999999998</v>
      </c>
      <c r="AT687" s="55">
        <v>47850</v>
      </c>
    </row>
    <row r="688" spans="1:46" x14ac:dyDescent="0.2">
      <c r="A688" s="56" t="s">
        <v>1096</v>
      </c>
      <c r="B688" s="56">
        <f t="shared" si="85"/>
        <v>687</v>
      </c>
      <c r="C688" s="45">
        <v>72</v>
      </c>
      <c r="D688" s="45">
        <f t="shared" si="84"/>
        <v>2024</v>
      </c>
      <c r="E688" s="45" t="s">
        <v>388</v>
      </c>
      <c r="F688" s="45" t="s">
        <v>446</v>
      </c>
      <c r="G688" s="45">
        <v>274009</v>
      </c>
      <c r="H688" s="45">
        <v>1996</v>
      </c>
      <c r="I688" s="45">
        <v>28</v>
      </c>
      <c r="J688" s="45" t="s">
        <v>390</v>
      </c>
      <c r="K688" s="45">
        <v>2017</v>
      </c>
      <c r="L688" s="45">
        <v>2024</v>
      </c>
      <c r="M688" s="45" t="s">
        <v>424</v>
      </c>
      <c r="N688" s="45" t="s">
        <v>1028</v>
      </c>
      <c r="O688" s="45">
        <v>7</v>
      </c>
      <c r="P688" s="60">
        <v>1</v>
      </c>
      <c r="Q688" s="57">
        <v>3198519</v>
      </c>
      <c r="R688" s="58">
        <v>59707</v>
      </c>
      <c r="S688" s="58">
        <v>-352878</v>
      </c>
      <c r="T688" s="58">
        <v>-199628</v>
      </c>
      <c r="U688" s="58">
        <v>1115990</v>
      </c>
      <c r="V688" s="58">
        <v>-354434</v>
      </c>
      <c r="W688" s="59">
        <v>-93543</v>
      </c>
      <c r="X688" s="57">
        <v>4003737</v>
      </c>
      <c r="Y688" s="58">
        <v>717607</v>
      </c>
      <c r="Z688" s="58">
        <v>1646249</v>
      </c>
      <c r="AA688" s="58">
        <v>1216336</v>
      </c>
      <c r="AB688" s="58">
        <v>2745291</v>
      </c>
      <c r="AC688" s="58">
        <v>745425</v>
      </c>
      <c r="AD688" s="58">
        <v>0</v>
      </c>
      <c r="AE688" s="58">
        <v>623932</v>
      </c>
      <c r="AF688" s="58">
        <v>33720</v>
      </c>
      <c r="AG688" s="58">
        <v>1402965</v>
      </c>
      <c r="AH688" s="58">
        <v>1589382</v>
      </c>
      <c r="AI688" s="59">
        <v>1342326</v>
      </c>
      <c r="AJ688" s="56">
        <v>1.83</v>
      </c>
      <c r="AK688" s="45">
        <v>-6.1199999999999992</v>
      </c>
      <c r="AL688" s="45">
        <v>-4.99</v>
      </c>
      <c r="AM688" s="45">
        <v>-49.17</v>
      </c>
      <c r="AN688" s="45">
        <v>3.16</v>
      </c>
      <c r="AO688" s="60">
        <v>20</v>
      </c>
      <c r="AP688" s="56">
        <v>1.96</v>
      </c>
      <c r="AQ688" s="45">
        <v>0.47000000000000003</v>
      </c>
      <c r="AR688" s="45">
        <v>0.53</v>
      </c>
      <c r="AS688" s="45">
        <v>26.959999999999997</v>
      </c>
      <c r="AT688" s="60">
        <v>55800</v>
      </c>
    </row>
    <row r="689" spans="1:46" x14ac:dyDescent="0.2">
      <c r="A689" s="47" t="s">
        <v>1097</v>
      </c>
      <c r="B689" s="47">
        <f t="shared" si="85"/>
        <v>688</v>
      </c>
      <c r="C689" s="35">
        <v>73</v>
      </c>
      <c r="D689" s="35">
        <v>2015</v>
      </c>
      <c r="E689" s="35" t="s">
        <v>499</v>
      </c>
      <c r="F689" s="35" t="s">
        <v>611</v>
      </c>
      <c r="G689" s="35">
        <v>712021</v>
      </c>
      <c r="H689" s="35">
        <v>1999</v>
      </c>
      <c r="I689" s="35">
        <v>16</v>
      </c>
      <c r="J689" s="35" t="s">
        <v>390</v>
      </c>
      <c r="K689" s="35">
        <v>2017</v>
      </c>
      <c r="L689" s="35">
        <v>2020</v>
      </c>
      <c r="M689" s="35" t="s">
        <v>424</v>
      </c>
      <c r="N689" s="35" t="s">
        <v>1098</v>
      </c>
      <c r="O689" s="35">
        <v>0</v>
      </c>
      <c r="P689" s="55">
        <v>0</v>
      </c>
      <c r="Q689" s="53">
        <v>5770043</v>
      </c>
      <c r="R689" s="75">
        <v>1518492</v>
      </c>
      <c r="S689" s="75">
        <v>1018218</v>
      </c>
      <c r="T689" s="75">
        <v>1439731</v>
      </c>
      <c r="U689" s="75">
        <v>2279491</v>
      </c>
      <c r="V689" s="75">
        <v>1489742</v>
      </c>
      <c r="W689" s="54">
        <v>1096979</v>
      </c>
      <c r="X689" s="53">
        <v>5673173</v>
      </c>
      <c r="Y689" s="75">
        <v>3861602</v>
      </c>
      <c r="Z689" s="75">
        <v>-1910063</v>
      </c>
      <c r="AA689" s="75">
        <v>392089</v>
      </c>
      <c r="AB689" s="75">
        <v>5263249</v>
      </c>
      <c r="AC689" s="75">
        <v>853186</v>
      </c>
      <c r="AD689" s="75">
        <v>0</v>
      </c>
      <c r="AE689" s="75">
        <v>1910063</v>
      </c>
      <c r="AF689" s="75">
        <v>0</v>
      </c>
      <c r="AG689" s="75">
        <v>1431272</v>
      </c>
      <c r="AH689" s="75">
        <v>0</v>
      </c>
      <c r="AI689" s="54">
        <v>3831977</v>
      </c>
      <c r="AJ689" s="47">
        <v>26.3</v>
      </c>
      <c r="AK689" s="35">
        <v>24.939999999999998</v>
      </c>
      <c r="AL689" s="35">
        <v>25.38</v>
      </c>
      <c r="AM689" s="35">
        <v>26.37</v>
      </c>
      <c r="AN689" s="35">
        <v>0</v>
      </c>
      <c r="AO689" s="55">
        <v>27</v>
      </c>
      <c r="AP689" s="47">
        <v>3.68</v>
      </c>
      <c r="AQ689" s="35">
        <v>1</v>
      </c>
      <c r="AR689" s="35">
        <v>0</v>
      </c>
      <c r="AS689" s="35">
        <v>-3.63</v>
      </c>
      <c r="AT689" s="55">
        <v>84430</v>
      </c>
    </row>
    <row r="690" spans="1:46" x14ac:dyDescent="0.2">
      <c r="A690" s="47" t="s">
        <v>1099</v>
      </c>
      <c r="B690" s="47">
        <f t="shared" si="85"/>
        <v>689</v>
      </c>
      <c r="C690" s="35">
        <v>73</v>
      </c>
      <c r="D690" s="35">
        <f>D689+1</f>
        <v>2016</v>
      </c>
      <c r="E690" s="35" t="s">
        <v>499</v>
      </c>
      <c r="F690" s="35" t="s">
        <v>611</v>
      </c>
      <c r="G690" s="35">
        <v>712021</v>
      </c>
      <c r="H690" s="35">
        <v>1999</v>
      </c>
      <c r="I690" s="35">
        <v>17</v>
      </c>
      <c r="J690" s="35" t="s">
        <v>390</v>
      </c>
      <c r="K690" s="35">
        <v>2017</v>
      </c>
      <c r="L690" s="35">
        <v>2020</v>
      </c>
      <c r="M690" s="35" t="s">
        <v>424</v>
      </c>
      <c r="N690" s="35" t="s">
        <v>1098</v>
      </c>
      <c r="O690" s="35">
        <v>0</v>
      </c>
      <c r="P690" s="55">
        <v>0</v>
      </c>
      <c r="Q690" s="53">
        <v>8267218</v>
      </c>
      <c r="R690" s="75">
        <v>3515370</v>
      </c>
      <c r="S690" s="75">
        <v>2367616</v>
      </c>
      <c r="T690" s="75">
        <v>3432583</v>
      </c>
      <c r="U690" s="75">
        <v>4630491</v>
      </c>
      <c r="V690" s="75">
        <v>3452717</v>
      </c>
      <c r="W690" s="54">
        <v>2450403</v>
      </c>
      <c r="X690" s="53">
        <v>6984890</v>
      </c>
      <c r="Y690" s="75">
        <v>4229218</v>
      </c>
      <c r="Z690" s="75"/>
      <c r="AA690" s="75">
        <v>352039</v>
      </c>
      <c r="AB690" s="75">
        <v>6614328</v>
      </c>
      <c r="AC690" s="75">
        <v>2590036</v>
      </c>
      <c r="AD690" s="75">
        <v>0</v>
      </c>
      <c r="AE690" s="75">
        <v>2224292</v>
      </c>
      <c r="AF690" s="75">
        <v>0</v>
      </c>
      <c r="AG690" s="75">
        <v>2347805</v>
      </c>
      <c r="AH690" s="75">
        <v>0</v>
      </c>
      <c r="AI690" s="54">
        <v>4266523</v>
      </c>
      <c r="AJ690" s="47">
        <v>42.120000000000005</v>
      </c>
      <c r="AK690" s="35"/>
      <c r="AL690" s="35">
        <v>49.14</v>
      </c>
      <c r="AM690" s="35">
        <v>55.98</v>
      </c>
      <c r="AN690" s="35"/>
      <c r="AO690" s="55">
        <v>37</v>
      </c>
      <c r="AP690" s="47">
        <v>2.82</v>
      </c>
      <c r="AQ690" s="35">
        <v>1</v>
      </c>
      <c r="AR690" s="35">
        <v>0</v>
      </c>
      <c r="AS690" s="35"/>
      <c r="AT690" s="55">
        <v>125150</v>
      </c>
    </row>
    <row r="691" spans="1:46" x14ac:dyDescent="0.2">
      <c r="A691" s="47" t="s">
        <v>1100</v>
      </c>
      <c r="B691" s="47">
        <f t="shared" si="85"/>
        <v>690</v>
      </c>
      <c r="C691" s="35">
        <v>73</v>
      </c>
      <c r="D691" s="35">
        <f t="shared" ref="D691:D698" si="86">D690+1</f>
        <v>2017</v>
      </c>
      <c r="E691" s="35" t="s">
        <v>499</v>
      </c>
      <c r="F691" s="35" t="s">
        <v>611</v>
      </c>
      <c r="G691" s="35">
        <v>712021</v>
      </c>
      <c r="H691" s="35">
        <v>1999</v>
      </c>
      <c r="I691" s="35">
        <v>18</v>
      </c>
      <c r="J691" s="35" t="s">
        <v>390</v>
      </c>
      <c r="K691" s="35">
        <v>2017</v>
      </c>
      <c r="L691" s="35">
        <v>2020</v>
      </c>
      <c r="M691" s="35" t="s">
        <v>424</v>
      </c>
      <c r="N691" s="35" t="s">
        <v>1098</v>
      </c>
      <c r="O691" s="35">
        <v>0</v>
      </c>
      <c r="P691" s="55">
        <v>1</v>
      </c>
      <c r="Q691" s="53">
        <v>9044081</v>
      </c>
      <c r="R691" s="75">
        <v>3052770</v>
      </c>
      <c r="S691" s="75">
        <v>2309697</v>
      </c>
      <c r="T691" s="75">
        <v>2910470</v>
      </c>
      <c r="U691" s="75">
        <v>4440771</v>
      </c>
      <c r="V691" s="75">
        <v>3150211</v>
      </c>
      <c r="W691" s="54">
        <v>2451997</v>
      </c>
      <c r="X691" s="53">
        <v>4932777</v>
      </c>
      <c r="Y691" s="75">
        <v>2369589</v>
      </c>
      <c r="Z691" s="75"/>
      <c r="AA691" s="75">
        <v>376314</v>
      </c>
      <c r="AB691" s="75">
        <v>4542882</v>
      </c>
      <c r="AC691" s="75">
        <v>3662541</v>
      </c>
      <c r="AD691" s="75">
        <v>0</v>
      </c>
      <c r="AE691" s="75">
        <v>880341</v>
      </c>
      <c r="AF691" s="75">
        <v>0</v>
      </c>
      <c r="AG691" s="75">
        <v>2045246</v>
      </c>
      <c r="AH691" s="75">
        <v>0</v>
      </c>
      <c r="AI691" s="54">
        <v>2497636</v>
      </c>
      <c r="AJ691" s="47">
        <v>33.68</v>
      </c>
      <c r="AK691" s="35"/>
      <c r="AL691" s="35">
        <v>59</v>
      </c>
      <c r="AM691" s="35">
        <v>97.47</v>
      </c>
      <c r="AN691" s="35"/>
      <c r="AO691" s="55">
        <v>46</v>
      </c>
      <c r="AP691" s="47">
        <v>2.2200000000000002</v>
      </c>
      <c r="AQ691" s="35">
        <v>1</v>
      </c>
      <c r="AR691" s="35">
        <v>0</v>
      </c>
      <c r="AS691" s="35"/>
      <c r="AT691" s="55">
        <v>96540</v>
      </c>
    </row>
    <row r="692" spans="1:46" x14ac:dyDescent="0.2">
      <c r="A692" s="47" t="s">
        <v>1101</v>
      </c>
      <c r="B692" s="47">
        <f t="shared" si="85"/>
        <v>691</v>
      </c>
      <c r="C692" s="35">
        <v>73</v>
      </c>
      <c r="D692" s="35">
        <f t="shared" si="86"/>
        <v>2018</v>
      </c>
      <c r="E692" s="35" t="s">
        <v>499</v>
      </c>
      <c r="F692" s="35" t="s">
        <v>611</v>
      </c>
      <c r="G692" s="35">
        <v>712021</v>
      </c>
      <c r="H692" s="35">
        <v>1999</v>
      </c>
      <c r="I692" s="35">
        <v>19</v>
      </c>
      <c r="J692" s="35" t="s">
        <v>390</v>
      </c>
      <c r="K692" s="35">
        <v>2017</v>
      </c>
      <c r="L692" s="35">
        <v>2020</v>
      </c>
      <c r="M692" s="35" t="s">
        <v>424</v>
      </c>
      <c r="N692" s="35" t="s">
        <v>1098</v>
      </c>
      <c r="O692" s="35">
        <v>1</v>
      </c>
      <c r="P692" s="55">
        <v>1</v>
      </c>
      <c r="Q692" s="53">
        <v>9826074</v>
      </c>
      <c r="R692" s="75">
        <v>2770517</v>
      </c>
      <c r="S692" s="75">
        <v>-929588</v>
      </c>
      <c r="T692" s="75">
        <v>89017</v>
      </c>
      <c r="U692" s="75">
        <v>4692762</v>
      </c>
      <c r="V692" s="75">
        <v>-366700</v>
      </c>
      <c r="W692" s="54">
        <v>1751912</v>
      </c>
      <c r="X692" s="53">
        <v>25865542</v>
      </c>
      <c r="Y692" s="75">
        <v>4663205</v>
      </c>
      <c r="Z692" s="75">
        <v>-438319</v>
      </c>
      <c r="AA692" s="75">
        <v>21260937</v>
      </c>
      <c r="AB692" s="75">
        <v>4570983</v>
      </c>
      <c r="AC692" s="75">
        <v>4132664</v>
      </c>
      <c r="AD692" s="75">
        <v>0</v>
      </c>
      <c r="AE692" s="75">
        <v>438319</v>
      </c>
      <c r="AF692" s="75">
        <v>150752</v>
      </c>
      <c r="AG692" s="75">
        <v>3051776</v>
      </c>
      <c r="AH692" s="75">
        <v>17412783</v>
      </c>
      <c r="AI692" s="54">
        <v>1519207</v>
      </c>
      <c r="AJ692" s="47">
        <v>27.95</v>
      </c>
      <c r="AK692" s="35">
        <v>0.9</v>
      </c>
      <c r="AL692" s="35">
        <v>0.34</v>
      </c>
      <c r="AM692" s="35">
        <v>-19.93</v>
      </c>
      <c r="AN692" s="35">
        <v>0</v>
      </c>
      <c r="AO692" s="55">
        <v>53</v>
      </c>
      <c r="AP692" s="47">
        <v>1.5</v>
      </c>
      <c r="AQ692" s="35">
        <v>0.15000000000000002</v>
      </c>
      <c r="AR692" s="35">
        <v>0.85000000000000009</v>
      </c>
      <c r="AS692" s="35">
        <v>20.23</v>
      </c>
      <c r="AT692" s="55">
        <v>88540</v>
      </c>
    </row>
    <row r="693" spans="1:46" x14ac:dyDescent="0.2">
      <c r="A693" s="47" t="s">
        <v>1102</v>
      </c>
      <c r="B693" s="47">
        <f t="shared" si="85"/>
        <v>692</v>
      </c>
      <c r="C693" s="35">
        <v>73</v>
      </c>
      <c r="D693" s="35">
        <f t="shared" si="86"/>
        <v>2019</v>
      </c>
      <c r="E693" s="35" t="s">
        <v>499</v>
      </c>
      <c r="F693" s="35" t="s">
        <v>611</v>
      </c>
      <c r="G693" s="35">
        <v>712021</v>
      </c>
      <c r="H693" s="35">
        <v>1999</v>
      </c>
      <c r="I693" s="35">
        <v>20</v>
      </c>
      <c r="J693" s="35" t="s">
        <v>390</v>
      </c>
      <c r="K693" s="35">
        <v>2017</v>
      </c>
      <c r="L693" s="35">
        <v>2020</v>
      </c>
      <c r="M693" s="35" t="s">
        <v>424</v>
      </c>
      <c r="N693" s="35" t="s">
        <v>1098</v>
      </c>
      <c r="O693" s="35">
        <v>2</v>
      </c>
      <c r="P693" s="55">
        <v>1</v>
      </c>
      <c r="Q693" s="53">
        <v>10683636</v>
      </c>
      <c r="R693" s="75">
        <v>2923638</v>
      </c>
      <c r="S693" s="75">
        <v>-579044</v>
      </c>
      <c r="T693" s="75">
        <v>371601</v>
      </c>
      <c r="U693" s="75">
        <v>5072204</v>
      </c>
      <c r="V693" s="75">
        <v>37405</v>
      </c>
      <c r="W693" s="54">
        <v>1972993</v>
      </c>
      <c r="X693" s="53">
        <v>24718228</v>
      </c>
      <c r="Y693" s="75">
        <v>4080393</v>
      </c>
      <c r="Z693" s="75">
        <v>-1091519</v>
      </c>
      <c r="AA693" s="75">
        <v>18869806</v>
      </c>
      <c r="AB693" s="75">
        <v>5794027</v>
      </c>
      <c r="AC693" s="75">
        <v>4702508</v>
      </c>
      <c r="AD693" s="75">
        <v>0</v>
      </c>
      <c r="AE693" s="75">
        <v>1091519</v>
      </c>
      <c r="AF693" s="75">
        <v>113064</v>
      </c>
      <c r="AG693" s="75">
        <v>3819294</v>
      </c>
      <c r="AH693" s="75">
        <v>15887796</v>
      </c>
      <c r="AI693" s="54">
        <v>1974733</v>
      </c>
      <c r="AJ693" s="47">
        <v>27.130000000000003</v>
      </c>
      <c r="AK693" s="35">
        <v>3.4499999999999997</v>
      </c>
      <c r="AL693" s="35">
        <v>1.5</v>
      </c>
      <c r="AM693" s="35">
        <v>-14.19</v>
      </c>
      <c r="AN693" s="35">
        <v>0</v>
      </c>
      <c r="AO693" s="55">
        <v>54</v>
      </c>
      <c r="AP693" s="47">
        <v>1.52</v>
      </c>
      <c r="AQ693" s="35">
        <v>0.19</v>
      </c>
      <c r="AR693" s="35">
        <v>0.81</v>
      </c>
      <c r="AS693" s="35">
        <v>22.88</v>
      </c>
      <c r="AT693" s="55">
        <v>93930</v>
      </c>
    </row>
    <row r="694" spans="1:46" x14ac:dyDescent="0.2">
      <c r="A694" s="47" t="s">
        <v>1103</v>
      </c>
      <c r="B694" s="47">
        <f t="shared" si="85"/>
        <v>693</v>
      </c>
      <c r="C694" s="35">
        <v>73</v>
      </c>
      <c r="D694" s="35">
        <f t="shared" si="86"/>
        <v>2020</v>
      </c>
      <c r="E694" s="35" t="s">
        <v>499</v>
      </c>
      <c r="F694" s="35" t="s">
        <v>611</v>
      </c>
      <c r="G694" s="35">
        <v>712021</v>
      </c>
      <c r="H694" s="35">
        <v>1999</v>
      </c>
      <c r="I694" s="35">
        <v>21</v>
      </c>
      <c r="J694" s="35" t="s">
        <v>390</v>
      </c>
      <c r="K694" s="35">
        <v>2017</v>
      </c>
      <c r="L694" s="35">
        <v>2020</v>
      </c>
      <c r="M694" s="35" t="s">
        <v>424</v>
      </c>
      <c r="N694" s="35" t="s">
        <v>1098</v>
      </c>
      <c r="O694" s="35">
        <v>3</v>
      </c>
      <c r="P694" s="55">
        <v>1</v>
      </c>
      <c r="Q694" s="53">
        <v>11754598</v>
      </c>
      <c r="R694" s="75">
        <v>4051267</v>
      </c>
      <c r="S694" s="75">
        <v>483308</v>
      </c>
      <c r="T694" s="75">
        <v>1294097</v>
      </c>
      <c r="U694" s="75">
        <v>6157273</v>
      </c>
      <c r="V694" s="75">
        <v>1257476</v>
      </c>
      <c r="W694" s="54">
        <v>3240478</v>
      </c>
      <c r="X694" s="53">
        <v>22667291</v>
      </c>
      <c r="Y694" s="75">
        <v>4566825</v>
      </c>
      <c r="Z694" s="75">
        <v>-1977319</v>
      </c>
      <c r="AA694" s="75">
        <v>16472566</v>
      </c>
      <c r="AB694" s="75">
        <v>6155465</v>
      </c>
      <c r="AC694" s="75">
        <v>4178146</v>
      </c>
      <c r="AD694" s="75">
        <v>0</v>
      </c>
      <c r="AE694" s="75">
        <v>1977319</v>
      </c>
      <c r="AF694" s="75">
        <v>7000</v>
      </c>
      <c r="AG694" s="75">
        <v>4891204</v>
      </c>
      <c r="AH694" s="75">
        <v>11937796</v>
      </c>
      <c r="AI694" s="54">
        <v>1264261</v>
      </c>
      <c r="AJ694" s="47">
        <v>34.409999999999997</v>
      </c>
      <c r="AK694" s="35">
        <v>10.99</v>
      </c>
      <c r="AL694" s="35">
        <v>5.71</v>
      </c>
      <c r="AM694" s="35">
        <v>10.58</v>
      </c>
      <c r="AN694" s="35">
        <v>0</v>
      </c>
      <c r="AO694" s="55">
        <v>52</v>
      </c>
      <c r="AP694" s="47">
        <v>1.26</v>
      </c>
      <c r="AQ694" s="35">
        <v>0.29000000000000004</v>
      </c>
      <c r="AR694" s="35">
        <v>0.71000000000000008</v>
      </c>
      <c r="AS694" s="35">
        <v>18.259999999999998</v>
      </c>
      <c r="AT694" s="55">
        <v>118410</v>
      </c>
    </row>
    <row r="695" spans="1:46" x14ac:dyDescent="0.2">
      <c r="A695" s="47" t="s">
        <v>1104</v>
      </c>
      <c r="B695" s="47">
        <f t="shared" si="85"/>
        <v>694</v>
      </c>
      <c r="C695" s="35">
        <v>73</v>
      </c>
      <c r="D695" s="35">
        <f t="shared" si="86"/>
        <v>2021</v>
      </c>
      <c r="E695" s="35" t="s">
        <v>499</v>
      </c>
      <c r="F695" s="35" t="s">
        <v>611</v>
      </c>
      <c r="G695" s="35">
        <v>712021</v>
      </c>
      <c r="H695" s="35">
        <v>1999</v>
      </c>
      <c r="I695" s="35">
        <v>22</v>
      </c>
      <c r="J695" s="35" t="s">
        <v>390</v>
      </c>
      <c r="K695" s="35">
        <v>2017</v>
      </c>
      <c r="L695" s="35">
        <v>2020</v>
      </c>
      <c r="M695" s="35" t="s">
        <v>424</v>
      </c>
      <c r="N695" s="35" t="s">
        <v>1098</v>
      </c>
      <c r="O695" s="35">
        <v>0</v>
      </c>
      <c r="P695" s="55">
        <v>0</v>
      </c>
      <c r="Q695" s="53">
        <v>13116584</v>
      </c>
      <c r="R695" s="75">
        <v>4608357</v>
      </c>
      <c r="S695" s="75">
        <v>859926</v>
      </c>
      <c r="T695" s="75">
        <v>1994943</v>
      </c>
      <c r="U695" s="75">
        <v>6841708</v>
      </c>
      <c r="V695" s="75">
        <v>1979411</v>
      </c>
      <c r="W695" s="54">
        <v>3473340</v>
      </c>
      <c r="X695" s="53">
        <v>18938803</v>
      </c>
      <c r="Y695" s="75">
        <v>5425710</v>
      </c>
      <c r="Z695" s="75">
        <v>-1289966</v>
      </c>
      <c r="AA695" s="75">
        <v>14124727</v>
      </c>
      <c r="AB695" s="75">
        <v>4792591</v>
      </c>
      <c r="AC695" s="75">
        <v>3502625</v>
      </c>
      <c r="AD695" s="75">
        <v>0</v>
      </c>
      <c r="AE695" s="75">
        <v>1289966</v>
      </c>
      <c r="AF695" s="75">
        <v>0</v>
      </c>
      <c r="AG695" s="75">
        <v>5303256</v>
      </c>
      <c r="AH695" s="75">
        <v>6787796</v>
      </c>
      <c r="AI695" s="54">
        <v>-510665</v>
      </c>
      <c r="AJ695" s="47">
        <v>35.1</v>
      </c>
      <c r="AK695" s="35">
        <v>15.2</v>
      </c>
      <c r="AL695" s="35">
        <v>10.53</v>
      </c>
      <c r="AM695" s="35">
        <v>15.850000000000001</v>
      </c>
      <c r="AN695" s="35">
        <v>0</v>
      </c>
      <c r="AO695" s="55">
        <v>54</v>
      </c>
      <c r="AP695" s="47">
        <v>0.9</v>
      </c>
      <c r="AQ695" s="35">
        <v>0.44</v>
      </c>
      <c r="AR695" s="35">
        <v>0.56000000000000005</v>
      </c>
      <c r="AS695" s="35">
        <v>7.72</v>
      </c>
      <c r="AT695" s="55">
        <v>126700</v>
      </c>
    </row>
    <row r="696" spans="1:46" x14ac:dyDescent="0.2">
      <c r="A696" s="47" t="s">
        <v>1105</v>
      </c>
      <c r="B696" s="47">
        <f t="shared" si="85"/>
        <v>695</v>
      </c>
      <c r="C696" s="35">
        <v>73</v>
      </c>
      <c r="D696" s="35">
        <f t="shared" si="86"/>
        <v>2022</v>
      </c>
      <c r="E696" s="35" t="s">
        <v>499</v>
      </c>
      <c r="F696" s="35" t="s">
        <v>611</v>
      </c>
      <c r="G696" s="35">
        <v>712021</v>
      </c>
      <c r="H696" s="35">
        <v>1999</v>
      </c>
      <c r="I696" s="35">
        <v>23</v>
      </c>
      <c r="J696" s="35" t="s">
        <v>390</v>
      </c>
      <c r="K696" s="35">
        <v>2017</v>
      </c>
      <c r="L696" s="35">
        <v>2020</v>
      </c>
      <c r="M696" s="35" t="s">
        <v>424</v>
      </c>
      <c r="N696" s="35" t="s">
        <v>1098</v>
      </c>
      <c r="O696" s="35">
        <v>0</v>
      </c>
      <c r="P696" s="55">
        <v>0</v>
      </c>
      <c r="Q696" s="53">
        <v>14301995</v>
      </c>
      <c r="R696" s="75">
        <v>5333119</v>
      </c>
      <c r="S696" s="75">
        <v>1636877</v>
      </c>
      <c r="T696" s="75">
        <v>2833961</v>
      </c>
      <c r="U696" s="75">
        <v>7783322</v>
      </c>
      <c r="V696" s="75">
        <v>3027529</v>
      </c>
      <c r="W696" s="54">
        <v>4136035</v>
      </c>
      <c r="X696" s="53">
        <v>16507047</v>
      </c>
      <c r="Y696" s="75">
        <v>7061792</v>
      </c>
      <c r="Z696" s="75">
        <v>-829212</v>
      </c>
      <c r="AA696" s="75">
        <v>11699979</v>
      </c>
      <c r="AB696" s="75">
        <v>4787003</v>
      </c>
      <c r="AC696" s="75">
        <v>3957791</v>
      </c>
      <c r="AD696" s="75">
        <v>0</v>
      </c>
      <c r="AE696" s="75">
        <v>829212</v>
      </c>
      <c r="AF696" s="75">
        <v>0</v>
      </c>
      <c r="AG696" s="75">
        <v>5914690</v>
      </c>
      <c r="AH696" s="75">
        <v>1987796</v>
      </c>
      <c r="AI696" s="54">
        <v>-1127687</v>
      </c>
      <c r="AJ696" s="47">
        <v>37.260000000000005</v>
      </c>
      <c r="AK696" s="35">
        <v>19.8</v>
      </c>
      <c r="AL696" s="35">
        <v>17.170000000000002</v>
      </c>
      <c r="AM696" s="35">
        <v>23.18</v>
      </c>
      <c r="AN696" s="35">
        <v>0</v>
      </c>
      <c r="AO696" s="55">
        <v>53</v>
      </c>
      <c r="AP696" s="47">
        <v>0.81</v>
      </c>
      <c r="AQ696" s="35">
        <v>0.75000000000000011</v>
      </c>
      <c r="AR696" s="35">
        <v>0.25</v>
      </c>
      <c r="AS696" s="35">
        <v>8.09</v>
      </c>
      <c r="AT696" s="55">
        <v>146860</v>
      </c>
    </row>
    <row r="697" spans="1:46" x14ac:dyDescent="0.2">
      <c r="A697" s="47" t="s">
        <v>1106</v>
      </c>
      <c r="B697" s="47">
        <f t="shared" si="85"/>
        <v>696</v>
      </c>
      <c r="C697" s="35">
        <v>73</v>
      </c>
      <c r="D697" s="35">
        <f t="shared" si="86"/>
        <v>2023</v>
      </c>
      <c r="E697" s="35" t="s">
        <v>499</v>
      </c>
      <c r="F697" s="35" t="s">
        <v>611</v>
      </c>
      <c r="G697" s="35">
        <v>712021</v>
      </c>
      <c r="H697" s="35">
        <v>1999</v>
      </c>
      <c r="I697" s="35">
        <v>24</v>
      </c>
      <c r="J697" s="35" t="s">
        <v>390</v>
      </c>
      <c r="K697" s="35">
        <v>2017</v>
      </c>
      <c r="L697" s="35">
        <v>2020</v>
      </c>
      <c r="M697" s="35" t="s">
        <v>424</v>
      </c>
      <c r="N697" s="35" t="s">
        <v>1098</v>
      </c>
      <c r="O697" s="35">
        <v>0</v>
      </c>
      <c r="P697" s="55">
        <v>0</v>
      </c>
      <c r="Q697" s="53">
        <v>15420623</v>
      </c>
      <c r="R697" s="75">
        <v>5760425</v>
      </c>
      <c r="S697" s="75">
        <v>2046961</v>
      </c>
      <c r="T697" s="75">
        <v>3373153</v>
      </c>
      <c r="U697" s="75">
        <v>8617674</v>
      </c>
      <c r="V697" s="75">
        <v>3561419</v>
      </c>
      <c r="W697" s="54">
        <v>4434233</v>
      </c>
      <c r="X697" s="53">
        <v>14927822</v>
      </c>
      <c r="Y697" s="75">
        <v>9104869</v>
      </c>
      <c r="Z697" s="75">
        <v>-843363</v>
      </c>
      <c r="AA697" s="75">
        <v>9433028</v>
      </c>
      <c r="AB697" s="75">
        <v>5402927</v>
      </c>
      <c r="AC697" s="75">
        <v>4559564</v>
      </c>
      <c r="AD697" s="75">
        <v>0</v>
      </c>
      <c r="AE697" s="75">
        <v>843363</v>
      </c>
      <c r="AF697" s="75">
        <v>0</v>
      </c>
      <c r="AG697" s="75">
        <v>4149070</v>
      </c>
      <c r="AH697" s="75">
        <v>0</v>
      </c>
      <c r="AI697" s="54">
        <v>1253857</v>
      </c>
      <c r="AJ697" s="47">
        <v>37.33</v>
      </c>
      <c r="AK697" s="35">
        <v>21.86</v>
      </c>
      <c r="AL697" s="35">
        <v>22.6</v>
      </c>
      <c r="AM697" s="35">
        <v>22.479999999999997</v>
      </c>
      <c r="AN697" s="35">
        <v>0</v>
      </c>
      <c r="AO697" s="55">
        <v>55</v>
      </c>
      <c r="AP697" s="47">
        <v>1.3</v>
      </c>
      <c r="AQ697" s="35">
        <v>1</v>
      </c>
      <c r="AR697" s="35">
        <v>0</v>
      </c>
      <c r="AS697" s="35">
        <v>8.91</v>
      </c>
      <c r="AT697" s="55">
        <v>156680</v>
      </c>
    </row>
    <row r="698" spans="1:46" x14ac:dyDescent="0.2">
      <c r="A698" s="56" t="s">
        <v>1107</v>
      </c>
      <c r="B698" s="56">
        <f t="shared" si="85"/>
        <v>697</v>
      </c>
      <c r="C698" s="45">
        <v>73</v>
      </c>
      <c r="D698" s="45">
        <f t="shared" si="86"/>
        <v>2024</v>
      </c>
      <c r="E698" s="45" t="s">
        <v>499</v>
      </c>
      <c r="F698" s="45" t="s">
        <v>611</v>
      </c>
      <c r="G698" s="45">
        <v>712021</v>
      </c>
      <c r="H698" s="45">
        <v>1999</v>
      </c>
      <c r="I698" s="45">
        <v>25</v>
      </c>
      <c r="J698" s="45" t="s">
        <v>390</v>
      </c>
      <c r="K698" s="45">
        <v>2017</v>
      </c>
      <c r="L698" s="45">
        <v>2020</v>
      </c>
      <c r="M698" s="45" t="s">
        <v>424</v>
      </c>
      <c r="N698" s="45" t="s">
        <v>1098</v>
      </c>
      <c r="O698" s="45">
        <v>0</v>
      </c>
      <c r="P698" s="60">
        <v>0</v>
      </c>
      <c r="Q698" s="57">
        <v>16032925</v>
      </c>
      <c r="R698" s="58">
        <v>5916751</v>
      </c>
      <c r="S698" s="58">
        <v>2194841</v>
      </c>
      <c r="T698" s="58">
        <v>3431122</v>
      </c>
      <c r="U698" s="58">
        <v>9278748</v>
      </c>
      <c r="V698" s="58">
        <v>3808207</v>
      </c>
      <c r="W698" s="59">
        <v>4680470</v>
      </c>
      <c r="X698" s="57">
        <v>17399686</v>
      </c>
      <c r="Y698" s="58">
        <v>11300256</v>
      </c>
      <c r="Z698" s="58">
        <v>-836814</v>
      </c>
      <c r="AA698" s="58">
        <v>11078694</v>
      </c>
      <c r="AB698" s="58">
        <v>6227545</v>
      </c>
      <c r="AC698" s="58">
        <v>5390731</v>
      </c>
      <c r="AD698" s="58">
        <v>0</v>
      </c>
      <c r="AE698" s="58">
        <v>836814</v>
      </c>
      <c r="AF698" s="58">
        <v>0</v>
      </c>
      <c r="AG698" s="58">
        <v>4207480</v>
      </c>
      <c r="AH698" s="58">
        <v>0</v>
      </c>
      <c r="AI698" s="59">
        <v>2020065</v>
      </c>
      <c r="AJ698" s="56">
        <v>36.549999999999997</v>
      </c>
      <c r="AK698" s="45">
        <v>21.2</v>
      </c>
      <c r="AL698" s="45">
        <v>19.72</v>
      </c>
      <c r="AM698" s="45">
        <v>19.419999999999998</v>
      </c>
      <c r="AN698" s="45">
        <v>0</v>
      </c>
      <c r="AO698" s="60">
        <v>61</v>
      </c>
      <c r="AP698" s="56">
        <v>1.48</v>
      </c>
      <c r="AQ698" s="45">
        <v>1</v>
      </c>
      <c r="AR698" s="45">
        <v>0</v>
      </c>
      <c r="AS698" s="45">
        <v>12.68</v>
      </c>
      <c r="AT698" s="60">
        <v>152110</v>
      </c>
    </row>
    <row r="699" spans="1:46" x14ac:dyDescent="0.2">
      <c r="A699" s="47" t="s">
        <v>1108</v>
      </c>
      <c r="B699" s="47">
        <f t="shared" si="85"/>
        <v>698</v>
      </c>
      <c r="C699" s="35">
        <v>74</v>
      </c>
      <c r="D699" s="35">
        <v>2014</v>
      </c>
      <c r="E699" s="35" t="s">
        <v>499</v>
      </c>
      <c r="F699" s="35" t="s">
        <v>389</v>
      </c>
      <c r="G699" s="35" t="s">
        <v>161</v>
      </c>
      <c r="H699" s="35">
        <v>1976</v>
      </c>
      <c r="I699" s="35">
        <v>38</v>
      </c>
      <c r="J699" s="35" t="s">
        <v>390</v>
      </c>
      <c r="K699" s="35">
        <v>2017</v>
      </c>
      <c r="L699" s="35">
        <v>2022</v>
      </c>
      <c r="M699" s="35" t="s">
        <v>424</v>
      </c>
      <c r="N699" s="35" t="s">
        <v>187</v>
      </c>
      <c r="O699" s="35">
        <v>0</v>
      </c>
      <c r="P699" s="55">
        <v>0</v>
      </c>
      <c r="Q699" s="53">
        <v>39428949</v>
      </c>
      <c r="R699" s="75">
        <v>7631892</v>
      </c>
      <c r="S699" s="75">
        <v>3717110</v>
      </c>
      <c r="T699" s="75">
        <v>6399806</v>
      </c>
      <c r="U699" s="75">
        <v>12543110</v>
      </c>
      <c r="V699" s="75">
        <v>5604005</v>
      </c>
      <c r="W699" s="54">
        <v>4949196</v>
      </c>
      <c r="X699" s="53">
        <v>63641500</v>
      </c>
      <c r="Y699" s="75">
        <v>21282244</v>
      </c>
      <c r="Z699" s="75">
        <v>27094075</v>
      </c>
      <c r="AA699" s="75">
        <v>37076475</v>
      </c>
      <c r="AB699" s="75">
        <v>26460777</v>
      </c>
      <c r="AC699" s="75">
        <v>16193029</v>
      </c>
      <c r="AD699" s="75">
        <v>1126847</v>
      </c>
      <c r="AE699" s="75">
        <v>5446711</v>
      </c>
      <c r="AF699" s="75">
        <v>891338</v>
      </c>
      <c r="AG699" s="75">
        <v>13064311</v>
      </c>
      <c r="AH699" s="75">
        <v>27875034</v>
      </c>
      <c r="AI699" s="54">
        <v>13396466</v>
      </c>
      <c r="AJ699" s="47">
        <v>19.23</v>
      </c>
      <c r="AK699" s="35">
        <v>16.12</v>
      </c>
      <c r="AL699" s="35">
        <v>10.06</v>
      </c>
      <c r="AM699" s="35">
        <v>17.47</v>
      </c>
      <c r="AN699" s="35">
        <v>1.53</v>
      </c>
      <c r="AO699" s="55">
        <v>89</v>
      </c>
      <c r="AP699" s="47">
        <v>2.0299999999999998</v>
      </c>
      <c r="AQ699" s="35">
        <v>0.32000000000000006</v>
      </c>
      <c r="AR699" s="35">
        <v>0.68</v>
      </c>
      <c r="AS699" s="35">
        <v>19.72</v>
      </c>
      <c r="AT699" s="55">
        <v>140930</v>
      </c>
    </row>
    <row r="700" spans="1:46" x14ac:dyDescent="0.2">
      <c r="A700" s="47" t="s">
        <v>1109</v>
      </c>
      <c r="B700" s="47">
        <f t="shared" si="85"/>
        <v>699</v>
      </c>
      <c r="C700" s="35">
        <v>74</v>
      </c>
      <c r="D700" s="35">
        <f>D699+1</f>
        <v>2015</v>
      </c>
      <c r="E700" s="35" t="s">
        <v>499</v>
      </c>
      <c r="F700" s="35" t="s">
        <v>389</v>
      </c>
      <c r="G700" s="35" t="s">
        <v>161</v>
      </c>
      <c r="H700" s="35">
        <v>1976</v>
      </c>
      <c r="I700" s="35">
        <v>39</v>
      </c>
      <c r="J700" s="35" t="s">
        <v>390</v>
      </c>
      <c r="K700" s="35">
        <v>2017</v>
      </c>
      <c r="L700" s="35">
        <v>2022</v>
      </c>
      <c r="M700" s="35" t="s">
        <v>424</v>
      </c>
      <c r="N700" s="35" t="s">
        <v>187</v>
      </c>
      <c r="O700" s="35">
        <v>0</v>
      </c>
      <c r="P700" s="55">
        <v>0</v>
      </c>
      <c r="Q700" s="53">
        <v>42256157</v>
      </c>
      <c r="R700" s="75">
        <v>8551058</v>
      </c>
      <c r="S700" s="75">
        <v>3090181</v>
      </c>
      <c r="T700" s="75">
        <v>7307785</v>
      </c>
      <c r="U700" s="75">
        <v>13752267</v>
      </c>
      <c r="V700" s="75">
        <v>4966556</v>
      </c>
      <c r="W700" s="54">
        <v>4333454</v>
      </c>
      <c r="X700" s="53">
        <v>63212685</v>
      </c>
      <c r="Y700" s="75">
        <v>24879118</v>
      </c>
      <c r="Z700" s="75">
        <v>22097168</v>
      </c>
      <c r="AA700" s="75">
        <v>35880152</v>
      </c>
      <c r="AB700" s="75">
        <v>27213286</v>
      </c>
      <c r="AC700" s="75">
        <v>16055801</v>
      </c>
      <c r="AD700" s="75">
        <v>910037</v>
      </c>
      <c r="AE700" s="75">
        <v>6928545</v>
      </c>
      <c r="AF700" s="75">
        <v>977300</v>
      </c>
      <c r="AG700" s="75">
        <v>11965802</v>
      </c>
      <c r="AH700" s="75">
        <v>24752688</v>
      </c>
      <c r="AI700" s="54">
        <v>15247484</v>
      </c>
      <c r="AJ700" s="47">
        <v>20</v>
      </c>
      <c r="AK700" s="35">
        <v>17.100000000000001</v>
      </c>
      <c r="AL700" s="35">
        <v>11.56</v>
      </c>
      <c r="AM700" s="35">
        <v>12.42</v>
      </c>
      <c r="AN700" s="35">
        <v>1.1700000000000002</v>
      </c>
      <c r="AO700" s="55">
        <v>96</v>
      </c>
      <c r="AP700" s="47">
        <v>2.27</v>
      </c>
      <c r="AQ700" s="35">
        <v>0.33000000000000007</v>
      </c>
      <c r="AR700" s="35">
        <v>0.67000000000000015</v>
      </c>
      <c r="AS700" s="35">
        <v>17.059999999999999</v>
      </c>
      <c r="AT700" s="55">
        <v>143250</v>
      </c>
    </row>
    <row r="701" spans="1:46" x14ac:dyDescent="0.2">
      <c r="A701" s="47" t="s">
        <v>1110</v>
      </c>
      <c r="B701" s="47">
        <f t="shared" si="85"/>
        <v>700</v>
      </c>
      <c r="C701" s="35">
        <v>74</v>
      </c>
      <c r="D701" s="35">
        <f t="shared" ref="D701:D708" si="87">D700+1</f>
        <v>2016</v>
      </c>
      <c r="E701" s="35" t="s">
        <v>499</v>
      </c>
      <c r="F701" s="35" t="s">
        <v>389</v>
      </c>
      <c r="G701" s="35" t="s">
        <v>161</v>
      </c>
      <c r="H701" s="35">
        <v>1976</v>
      </c>
      <c r="I701" s="35">
        <v>40</v>
      </c>
      <c r="J701" s="35" t="s">
        <v>390</v>
      </c>
      <c r="K701" s="35">
        <v>2017</v>
      </c>
      <c r="L701" s="35">
        <v>2022</v>
      </c>
      <c r="M701" s="35" t="s">
        <v>424</v>
      </c>
      <c r="N701" s="35" t="s">
        <v>187</v>
      </c>
      <c r="O701" s="35">
        <v>0</v>
      </c>
      <c r="P701" s="55">
        <v>0</v>
      </c>
      <c r="Q701" s="53">
        <v>44473000</v>
      </c>
      <c r="R701" s="75">
        <v>10414000</v>
      </c>
      <c r="S701" s="75">
        <v>7087000</v>
      </c>
      <c r="T701" s="75">
        <v>9328000</v>
      </c>
      <c r="U701" s="75">
        <v>15920000</v>
      </c>
      <c r="V701" s="75">
        <v>9938000</v>
      </c>
      <c r="W701" s="54">
        <v>8173000</v>
      </c>
      <c r="X701" s="53">
        <v>76119000</v>
      </c>
      <c r="Y701" s="75">
        <v>32679000</v>
      </c>
      <c r="Z701" s="75">
        <v>22677000</v>
      </c>
      <c r="AA701" s="75">
        <v>39446000</v>
      </c>
      <c r="AB701" s="75">
        <v>36499000</v>
      </c>
      <c r="AC701" s="75">
        <v>21806000</v>
      </c>
      <c r="AD701" s="75">
        <v>1488000</v>
      </c>
      <c r="AE701" s="75">
        <v>10234000</v>
      </c>
      <c r="AF701" s="75">
        <v>820000</v>
      </c>
      <c r="AG701" s="75">
        <v>19264000</v>
      </c>
      <c r="AH701" s="75">
        <v>22751000</v>
      </c>
      <c r="AI701" s="54">
        <v>17235000</v>
      </c>
      <c r="AJ701" s="47">
        <v>23.21</v>
      </c>
      <c r="AK701" s="35">
        <v>20.79</v>
      </c>
      <c r="AL701" s="35">
        <v>12.25</v>
      </c>
      <c r="AM701" s="35">
        <v>21.69</v>
      </c>
      <c r="AN701" s="35">
        <v>1.01</v>
      </c>
      <c r="AO701" s="55">
        <v>98</v>
      </c>
      <c r="AP701" s="47">
        <v>1.8900000000000001</v>
      </c>
      <c r="AQ701" s="35">
        <v>0.46</v>
      </c>
      <c r="AR701" s="35">
        <v>0.54</v>
      </c>
      <c r="AS701" s="35">
        <v>19.059999999999999</v>
      </c>
      <c r="AT701" s="55">
        <v>162450</v>
      </c>
    </row>
    <row r="702" spans="1:46" x14ac:dyDescent="0.2">
      <c r="A702" s="47" t="s">
        <v>1111</v>
      </c>
      <c r="B702" s="47">
        <f t="shared" si="85"/>
        <v>701</v>
      </c>
      <c r="C702" s="35">
        <v>74</v>
      </c>
      <c r="D702" s="35">
        <f t="shared" si="87"/>
        <v>2017</v>
      </c>
      <c r="E702" s="35" t="s">
        <v>499</v>
      </c>
      <c r="F702" s="35" t="s">
        <v>389</v>
      </c>
      <c r="G702" s="35" t="s">
        <v>161</v>
      </c>
      <c r="H702" s="35">
        <v>1976</v>
      </c>
      <c r="I702" s="35">
        <v>41</v>
      </c>
      <c r="J702" s="35" t="s">
        <v>390</v>
      </c>
      <c r="K702" s="35">
        <v>2017</v>
      </c>
      <c r="L702" s="35">
        <v>2022</v>
      </c>
      <c r="M702" s="35" t="s">
        <v>424</v>
      </c>
      <c r="N702" s="35" t="s">
        <v>187</v>
      </c>
      <c r="O702" s="35">
        <v>0</v>
      </c>
      <c r="P702" s="55">
        <v>1</v>
      </c>
      <c r="Q702" s="53">
        <v>44813000</v>
      </c>
      <c r="R702" s="75">
        <v>11234000</v>
      </c>
      <c r="S702" s="75">
        <v>6414000</v>
      </c>
      <c r="T702" s="75">
        <v>10305000</v>
      </c>
      <c r="U702" s="75">
        <v>16806000</v>
      </c>
      <c r="V702" s="75">
        <v>8877000</v>
      </c>
      <c r="W702" s="54">
        <v>7343000</v>
      </c>
      <c r="X702" s="53">
        <v>86723000</v>
      </c>
      <c r="Y702" s="75">
        <v>47291000</v>
      </c>
      <c r="Z702" s="75">
        <v>19822000</v>
      </c>
      <c r="AA702" s="75">
        <v>52698000</v>
      </c>
      <c r="AB702" s="75">
        <v>33780000</v>
      </c>
      <c r="AC702" s="75">
        <v>20595000</v>
      </c>
      <c r="AD702" s="75">
        <v>1367000</v>
      </c>
      <c r="AE702" s="75">
        <v>8457000</v>
      </c>
      <c r="AF702" s="75">
        <v>1360000</v>
      </c>
      <c r="AG702" s="75">
        <v>17352000</v>
      </c>
      <c r="AH702" s="75">
        <v>20124000</v>
      </c>
      <c r="AI702" s="54">
        <v>16428000</v>
      </c>
      <c r="AJ702" s="47">
        <v>24.610000000000003</v>
      </c>
      <c r="AK702" s="35">
        <v>22.57</v>
      </c>
      <c r="AL702" s="35">
        <v>11.88</v>
      </c>
      <c r="AM702" s="35">
        <v>13.56</v>
      </c>
      <c r="AN702" s="35">
        <v>0.60000000000000009</v>
      </c>
      <c r="AO702" s="55">
        <v>100</v>
      </c>
      <c r="AP702" s="47">
        <v>1.95</v>
      </c>
      <c r="AQ702" s="35">
        <v>0.46</v>
      </c>
      <c r="AR702" s="35">
        <v>0.54</v>
      </c>
      <c r="AS702" s="35">
        <v>30.95</v>
      </c>
      <c r="AT702" s="55">
        <v>168060</v>
      </c>
    </row>
    <row r="703" spans="1:46" x14ac:dyDescent="0.2">
      <c r="A703" s="47" t="s">
        <v>1112</v>
      </c>
      <c r="B703" s="47">
        <f t="shared" si="85"/>
        <v>702</v>
      </c>
      <c r="C703" s="35">
        <v>74</v>
      </c>
      <c r="D703" s="35">
        <f t="shared" si="87"/>
        <v>2018</v>
      </c>
      <c r="E703" s="35" t="s">
        <v>499</v>
      </c>
      <c r="F703" s="35" t="s">
        <v>389</v>
      </c>
      <c r="G703" s="35" t="s">
        <v>161</v>
      </c>
      <c r="H703" s="35">
        <v>1976</v>
      </c>
      <c r="I703" s="35">
        <v>42</v>
      </c>
      <c r="J703" s="35" t="s">
        <v>390</v>
      </c>
      <c r="K703" s="35">
        <v>2017</v>
      </c>
      <c r="L703" s="35">
        <v>2022</v>
      </c>
      <c r="M703" s="35" t="s">
        <v>424</v>
      </c>
      <c r="N703" s="35" t="s">
        <v>187</v>
      </c>
      <c r="O703" s="35">
        <v>1</v>
      </c>
      <c r="P703" s="55">
        <v>1</v>
      </c>
      <c r="Q703" s="53">
        <v>46182000</v>
      </c>
      <c r="R703" s="75">
        <v>10320000</v>
      </c>
      <c r="S703" s="75">
        <v>3881000</v>
      </c>
      <c r="T703" s="75">
        <v>6773000</v>
      </c>
      <c r="U703" s="75">
        <v>16204000</v>
      </c>
      <c r="V703" s="75">
        <v>4934000</v>
      </c>
      <c r="W703" s="54">
        <v>7428000</v>
      </c>
      <c r="X703" s="53">
        <v>188236000</v>
      </c>
      <c r="Y703" s="75">
        <v>104011000</v>
      </c>
      <c r="Z703" s="75">
        <v>58083000</v>
      </c>
      <c r="AA703" s="75">
        <v>150829000</v>
      </c>
      <c r="AB703" s="75">
        <v>37294000</v>
      </c>
      <c r="AC703" s="75">
        <v>24877000</v>
      </c>
      <c r="AD703" s="75">
        <v>1205000</v>
      </c>
      <c r="AE703" s="75">
        <v>7608000</v>
      </c>
      <c r="AF703" s="75">
        <v>10029000</v>
      </c>
      <c r="AG703" s="75">
        <v>17680000</v>
      </c>
      <c r="AH703" s="75">
        <v>56041000</v>
      </c>
      <c r="AI703" s="54">
        <v>19614000</v>
      </c>
      <c r="AJ703" s="47">
        <v>22</v>
      </c>
      <c r="AK703" s="35">
        <v>14.44</v>
      </c>
      <c r="AL703" s="35">
        <v>3.6</v>
      </c>
      <c r="AM703" s="35">
        <v>3.73</v>
      </c>
      <c r="AN703" s="35">
        <v>0.63000000000000012</v>
      </c>
      <c r="AO703" s="55">
        <v>104</v>
      </c>
      <c r="AP703" s="47">
        <v>2.11</v>
      </c>
      <c r="AQ703" s="35">
        <v>0.24000000000000002</v>
      </c>
      <c r="AR703" s="35">
        <v>0.76</v>
      </c>
      <c r="AS703" s="35">
        <v>19.04</v>
      </c>
      <c r="AT703" s="55">
        <v>155810</v>
      </c>
    </row>
    <row r="704" spans="1:46" x14ac:dyDescent="0.2">
      <c r="A704" s="47" t="s">
        <v>1113</v>
      </c>
      <c r="B704" s="47">
        <f t="shared" si="85"/>
        <v>703</v>
      </c>
      <c r="C704" s="35">
        <v>74</v>
      </c>
      <c r="D704" s="35">
        <f t="shared" si="87"/>
        <v>2019</v>
      </c>
      <c r="E704" s="35" t="s">
        <v>499</v>
      </c>
      <c r="F704" s="35" t="s">
        <v>389</v>
      </c>
      <c r="G704" s="35" t="s">
        <v>161</v>
      </c>
      <c r="H704" s="35">
        <v>1976</v>
      </c>
      <c r="I704" s="35">
        <v>43</v>
      </c>
      <c r="J704" s="35" t="s">
        <v>390</v>
      </c>
      <c r="K704" s="35">
        <v>2017</v>
      </c>
      <c r="L704" s="35">
        <v>2022</v>
      </c>
      <c r="M704" s="35" t="s">
        <v>424</v>
      </c>
      <c r="N704" s="35" t="s">
        <v>187</v>
      </c>
      <c r="O704" s="35">
        <v>2</v>
      </c>
      <c r="P704" s="55">
        <v>1</v>
      </c>
      <c r="Q704" s="53">
        <v>46070000</v>
      </c>
      <c r="R704" s="75">
        <v>10481000</v>
      </c>
      <c r="S704" s="75">
        <v>3186000</v>
      </c>
      <c r="T704" s="75">
        <v>6776000</v>
      </c>
      <c r="U704" s="75">
        <v>16627000</v>
      </c>
      <c r="V704" s="75">
        <v>3992000</v>
      </c>
      <c r="W704" s="54">
        <v>6891000</v>
      </c>
      <c r="X704" s="53">
        <v>186549000</v>
      </c>
      <c r="Y704" s="75">
        <v>107386000</v>
      </c>
      <c r="Z704" s="75">
        <v>46987000</v>
      </c>
      <c r="AA704" s="75">
        <v>144871000</v>
      </c>
      <c r="AB704" s="75">
        <v>41563000</v>
      </c>
      <c r="AC704" s="75">
        <v>23906000</v>
      </c>
      <c r="AD704" s="75">
        <v>1170000</v>
      </c>
      <c r="AE704" s="75">
        <v>12664000</v>
      </c>
      <c r="AF704" s="75">
        <v>9496000</v>
      </c>
      <c r="AG704" s="75">
        <v>16325000</v>
      </c>
      <c r="AH704" s="75">
        <v>52939000</v>
      </c>
      <c r="AI704" s="54">
        <v>25238000</v>
      </c>
      <c r="AJ704" s="47">
        <v>22.330000000000002</v>
      </c>
      <c r="AK704" s="35">
        <v>14.44</v>
      </c>
      <c r="AL704" s="35">
        <v>3.63</v>
      </c>
      <c r="AM704" s="35">
        <v>2.9699999999999998</v>
      </c>
      <c r="AN704" s="35">
        <v>0.56000000000000005</v>
      </c>
      <c r="AO704" s="55">
        <v>105</v>
      </c>
      <c r="AP704" s="47">
        <v>2.5499999999999998</v>
      </c>
      <c r="AQ704" s="35">
        <v>0.24000000000000002</v>
      </c>
      <c r="AR704" s="35">
        <v>0.76</v>
      </c>
      <c r="AS704" s="35">
        <v>18.21</v>
      </c>
      <c r="AT704" s="55">
        <v>158350</v>
      </c>
    </row>
    <row r="705" spans="1:46" x14ac:dyDescent="0.2">
      <c r="A705" s="47" t="s">
        <v>1114</v>
      </c>
      <c r="B705" s="47">
        <f t="shared" si="85"/>
        <v>704</v>
      </c>
      <c r="C705" s="35">
        <v>74</v>
      </c>
      <c r="D705" s="35">
        <f t="shared" si="87"/>
        <v>2020</v>
      </c>
      <c r="E705" s="35" t="s">
        <v>499</v>
      </c>
      <c r="F705" s="35" t="s">
        <v>389</v>
      </c>
      <c r="G705" s="35" t="s">
        <v>161</v>
      </c>
      <c r="H705" s="35">
        <v>1976</v>
      </c>
      <c r="I705" s="35">
        <v>44</v>
      </c>
      <c r="J705" s="35" t="s">
        <v>390</v>
      </c>
      <c r="K705" s="35">
        <v>2017</v>
      </c>
      <c r="L705" s="35">
        <v>2022</v>
      </c>
      <c r="M705" s="35" t="s">
        <v>424</v>
      </c>
      <c r="N705" s="35" t="s">
        <v>187</v>
      </c>
      <c r="O705" s="35">
        <v>3</v>
      </c>
      <c r="P705" s="55">
        <v>1</v>
      </c>
      <c r="Q705" s="53">
        <v>49470000</v>
      </c>
      <c r="R705" s="75">
        <v>11821000</v>
      </c>
      <c r="S705" s="75">
        <v>20490000</v>
      </c>
      <c r="T705" s="75">
        <v>8098000</v>
      </c>
      <c r="U705" s="75">
        <v>17992000</v>
      </c>
      <c r="V705" s="75">
        <v>6066000</v>
      </c>
      <c r="W705" s="54">
        <v>24213000</v>
      </c>
      <c r="X705" s="53">
        <v>201568000</v>
      </c>
      <c r="Y705" s="75">
        <v>127933000</v>
      </c>
      <c r="Z705" s="75">
        <v>36482000</v>
      </c>
      <c r="AA705" s="75">
        <v>138643000</v>
      </c>
      <c r="AB705" s="75">
        <v>62865000</v>
      </c>
      <c r="AC705" s="75">
        <v>23417000</v>
      </c>
      <c r="AD705" s="75">
        <v>12122000</v>
      </c>
      <c r="AE705" s="75">
        <v>22420000</v>
      </c>
      <c r="AF705" s="75">
        <v>2324000</v>
      </c>
      <c r="AG705" s="75">
        <v>21825000</v>
      </c>
      <c r="AH705" s="75">
        <v>49124000</v>
      </c>
      <c r="AI705" s="54">
        <v>41040000</v>
      </c>
      <c r="AJ705" s="47">
        <v>23.47</v>
      </c>
      <c r="AK705" s="35">
        <v>16.079999999999998</v>
      </c>
      <c r="AL705" s="35">
        <v>4.0199999999999996</v>
      </c>
      <c r="AM705" s="35">
        <v>16.02</v>
      </c>
      <c r="AN705" s="35">
        <v>0.46</v>
      </c>
      <c r="AO705" s="55">
        <v>105</v>
      </c>
      <c r="AP705" s="47">
        <v>2.88</v>
      </c>
      <c r="AQ705" s="35">
        <v>0.31000000000000005</v>
      </c>
      <c r="AR705" s="35">
        <v>0.69000000000000006</v>
      </c>
      <c r="AS705" s="35">
        <v>17.850000000000001</v>
      </c>
      <c r="AT705" s="55">
        <v>171350</v>
      </c>
    </row>
    <row r="706" spans="1:46" x14ac:dyDescent="0.2">
      <c r="A706" s="47" t="s">
        <v>1115</v>
      </c>
      <c r="B706" s="47">
        <f t="shared" si="85"/>
        <v>705</v>
      </c>
      <c r="C706" s="35">
        <v>74</v>
      </c>
      <c r="D706" s="35">
        <f t="shared" si="87"/>
        <v>2021</v>
      </c>
      <c r="E706" s="35" t="s">
        <v>499</v>
      </c>
      <c r="F706" s="35" t="s">
        <v>389</v>
      </c>
      <c r="G706" s="35" t="s">
        <v>161</v>
      </c>
      <c r="H706" s="35">
        <v>1976</v>
      </c>
      <c r="I706" s="35">
        <v>45</v>
      </c>
      <c r="J706" s="35" t="s">
        <v>390</v>
      </c>
      <c r="K706" s="35">
        <v>2017</v>
      </c>
      <c r="L706" s="35">
        <v>2022</v>
      </c>
      <c r="M706" s="35" t="s">
        <v>424</v>
      </c>
      <c r="N706" s="35" t="s">
        <v>187</v>
      </c>
      <c r="O706" s="35">
        <v>4</v>
      </c>
      <c r="P706" s="55">
        <v>1</v>
      </c>
      <c r="Q706" s="53">
        <v>57003000</v>
      </c>
      <c r="R706" s="75">
        <v>14531000</v>
      </c>
      <c r="S706" s="75">
        <v>7538000</v>
      </c>
      <c r="T706" s="75">
        <v>10909000</v>
      </c>
      <c r="U706" s="75">
        <v>21425000</v>
      </c>
      <c r="V706" s="75">
        <v>9327000</v>
      </c>
      <c r="W706" s="54">
        <v>11160000</v>
      </c>
      <c r="X706" s="53">
        <v>207906000</v>
      </c>
      <c r="Y706" s="75">
        <v>135810000</v>
      </c>
      <c r="Z706" s="75">
        <v>24522000</v>
      </c>
      <c r="AA706" s="75">
        <v>133943000</v>
      </c>
      <c r="AB706" s="75">
        <v>73881000</v>
      </c>
      <c r="AC706" s="75">
        <v>24872000</v>
      </c>
      <c r="AD706" s="75">
        <v>12200000</v>
      </c>
      <c r="AE706" s="75">
        <v>29913000</v>
      </c>
      <c r="AF706" s="75">
        <v>2330000</v>
      </c>
      <c r="AG706" s="75">
        <v>32091000</v>
      </c>
      <c r="AH706" s="75">
        <v>37337000</v>
      </c>
      <c r="AI706" s="54">
        <v>41790000</v>
      </c>
      <c r="AJ706" s="47">
        <v>24.89</v>
      </c>
      <c r="AK706" s="35">
        <v>18.68</v>
      </c>
      <c r="AL706" s="35">
        <v>5.25</v>
      </c>
      <c r="AM706" s="35">
        <v>5.55</v>
      </c>
      <c r="AN706" s="35">
        <v>0.4</v>
      </c>
      <c r="AO706" s="55">
        <v>109</v>
      </c>
      <c r="AP706" s="47">
        <v>2.2999999999999998</v>
      </c>
      <c r="AQ706" s="35">
        <v>0.46</v>
      </c>
      <c r="AR706" s="35">
        <v>0.54</v>
      </c>
      <c r="AS706" s="35">
        <v>17.57</v>
      </c>
      <c r="AT706" s="55">
        <v>196560</v>
      </c>
    </row>
    <row r="707" spans="1:46" x14ac:dyDescent="0.2">
      <c r="A707" s="47" t="s">
        <v>1116</v>
      </c>
      <c r="B707" s="47">
        <f t="shared" si="85"/>
        <v>706</v>
      </c>
      <c r="C707" s="35">
        <v>74</v>
      </c>
      <c r="D707" s="35">
        <f t="shared" si="87"/>
        <v>2022</v>
      </c>
      <c r="E707" s="35" t="s">
        <v>499</v>
      </c>
      <c r="F707" s="35" t="s">
        <v>389</v>
      </c>
      <c r="G707" s="35" t="s">
        <v>161</v>
      </c>
      <c r="H707" s="35">
        <v>1976</v>
      </c>
      <c r="I707" s="35">
        <v>46</v>
      </c>
      <c r="J707" s="35" t="s">
        <v>390</v>
      </c>
      <c r="K707" s="35">
        <v>2017</v>
      </c>
      <c r="L707" s="35">
        <v>2022</v>
      </c>
      <c r="M707" s="35" t="s">
        <v>424</v>
      </c>
      <c r="N707" s="35" t="s">
        <v>187</v>
      </c>
      <c r="O707" s="35">
        <v>5</v>
      </c>
      <c r="P707" s="55">
        <v>1</v>
      </c>
      <c r="Q707" s="53">
        <v>71504000</v>
      </c>
      <c r="R707" s="75">
        <v>10144000</v>
      </c>
      <c r="S707" s="75">
        <v>6739000</v>
      </c>
      <c r="T707" s="75">
        <v>6629000</v>
      </c>
      <c r="U707" s="75">
        <v>24820000</v>
      </c>
      <c r="V707" s="75">
        <v>8273000</v>
      </c>
      <c r="W707" s="54">
        <v>10254000</v>
      </c>
      <c r="X707" s="53">
        <v>196692000</v>
      </c>
      <c r="Y707" s="75">
        <v>148333000</v>
      </c>
      <c r="Z707" s="75">
        <v>-9553000</v>
      </c>
      <c r="AA707" s="75">
        <v>131205000</v>
      </c>
      <c r="AB707" s="75">
        <v>65421000</v>
      </c>
      <c r="AC707" s="75">
        <v>32514000</v>
      </c>
      <c r="AD707" s="75">
        <v>12518000</v>
      </c>
      <c r="AE707" s="75">
        <v>10207000</v>
      </c>
      <c r="AF707" s="75">
        <v>2261000</v>
      </c>
      <c r="AG707" s="75">
        <v>18660000</v>
      </c>
      <c r="AH707" s="75">
        <v>27137000</v>
      </c>
      <c r="AI707" s="54">
        <v>46761000</v>
      </c>
      <c r="AJ707" s="47">
        <v>13.709999999999999</v>
      </c>
      <c r="AK707" s="35">
        <v>8.9600000000000009</v>
      </c>
      <c r="AL707" s="35">
        <v>3.3699999999999997</v>
      </c>
      <c r="AM707" s="35">
        <v>4.54</v>
      </c>
      <c r="AN707" s="35">
        <v>0</v>
      </c>
      <c r="AO707" s="55">
        <v>111</v>
      </c>
      <c r="AP707" s="47">
        <v>3.51</v>
      </c>
      <c r="AQ707" s="35">
        <v>0.41000000000000003</v>
      </c>
      <c r="AR707" s="35">
        <v>0.59</v>
      </c>
      <c r="AS707" s="35">
        <v>21.919999999999998</v>
      </c>
      <c r="AT707" s="55">
        <v>223600</v>
      </c>
    </row>
    <row r="708" spans="1:46" x14ac:dyDescent="0.2">
      <c r="A708" s="56" t="s">
        <v>1117</v>
      </c>
      <c r="B708" s="56">
        <f t="shared" si="85"/>
        <v>707</v>
      </c>
      <c r="C708" s="45">
        <v>74</v>
      </c>
      <c r="D708" s="45">
        <f t="shared" si="87"/>
        <v>2023</v>
      </c>
      <c r="E708" s="45" t="s">
        <v>499</v>
      </c>
      <c r="F708" s="45" t="s">
        <v>389</v>
      </c>
      <c r="G708" s="45" t="s">
        <v>161</v>
      </c>
      <c r="H708" s="45">
        <v>1976</v>
      </c>
      <c r="I708" s="45">
        <v>47</v>
      </c>
      <c r="J708" s="45" t="s">
        <v>390</v>
      </c>
      <c r="K708" s="45">
        <v>2017</v>
      </c>
      <c r="L708" s="45">
        <v>2022</v>
      </c>
      <c r="M708" s="45" t="s">
        <v>424</v>
      </c>
      <c r="N708" s="45" t="s">
        <v>187</v>
      </c>
      <c r="O708" s="45">
        <v>0</v>
      </c>
      <c r="P708" s="60">
        <v>0</v>
      </c>
      <c r="Q708" s="57">
        <v>57217000</v>
      </c>
      <c r="R708" s="58">
        <v>12433000</v>
      </c>
      <c r="S708" s="58">
        <v>2644000</v>
      </c>
      <c r="T708" s="58">
        <v>5115000</v>
      </c>
      <c r="U708" s="58">
        <v>19372000</v>
      </c>
      <c r="V708" s="58">
        <v>253000</v>
      </c>
      <c r="W708" s="59">
        <v>9962000</v>
      </c>
      <c r="X708" s="57">
        <v>649751000</v>
      </c>
      <c r="Y708" s="58">
        <v>326974000</v>
      </c>
      <c r="Z708" s="58">
        <v>-6928000</v>
      </c>
      <c r="AA708" s="58">
        <v>590299000</v>
      </c>
      <c r="AB708" s="58">
        <v>59345000</v>
      </c>
      <c r="AC708" s="58">
        <v>31765000</v>
      </c>
      <c r="AD708" s="58">
        <v>13682000</v>
      </c>
      <c r="AE708" s="58">
        <v>7732000</v>
      </c>
      <c r="AF708" s="58">
        <v>38534000</v>
      </c>
      <c r="AG708" s="58">
        <v>13662000</v>
      </c>
      <c r="AH708" s="58">
        <v>270306000</v>
      </c>
      <c r="AI708" s="59">
        <v>45683000</v>
      </c>
      <c r="AJ708" s="56">
        <v>21.27</v>
      </c>
      <c r="AK708" s="45">
        <v>8.75</v>
      </c>
      <c r="AL708" s="45">
        <v>0.79</v>
      </c>
      <c r="AM708" s="45">
        <v>0.81</v>
      </c>
      <c r="AN708" s="45">
        <v>0</v>
      </c>
      <c r="AO708" s="60">
        <v>109</v>
      </c>
      <c r="AP708" s="56">
        <v>4.34</v>
      </c>
      <c r="AQ708" s="45">
        <v>0.05</v>
      </c>
      <c r="AR708" s="45">
        <v>0.95000000000000007</v>
      </c>
      <c r="AS708" s="45">
        <v>24.16</v>
      </c>
      <c r="AT708" s="60">
        <v>177720</v>
      </c>
    </row>
    <row r="709" spans="1:46" x14ac:dyDescent="0.2">
      <c r="A709" s="47" t="s">
        <v>1118</v>
      </c>
      <c r="B709" s="47">
        <f t="shared" si="85"/>
        <v>708</v>
      </c>
      <c r="C709" s="35">
        <v>75</v>
      </c>
      <c r="D709" s="35">
        <v>2014</v>
      </c>
      <c r="E709" s="35" t="s">
        <v>413</v>
      </c>
      <c r="F709" s="35" t="s">
        <v>446</v>
      </c>
      <c r="G709" s="35">
        <v>141310</v>
      </c>
      <c r="H709" s="35">
        <v>1972</v>
      </c>
      <c r="I709" s="35">
        <v>42</v>
      </c>
      <c r="J709" s="35" t="s">
        <v>915</v>
      </c>
      <c r="K709" s="35">
        <v>2017</v>
      </c>
      <c r="L709" s="35" t="s">
        <v>82</v>
      </c>
      <c r="M709" s="35" t="s">
        <v>16</v>
      </c>
      <c r="N709" s="35" t="s">
        <v>187</v>
      </c>
      <c r="O709" s="35">
        <v>0</v>
      </c>
      <c r="P709" s="55">
        <v>0</v>
      </c>
      <c r="Q709" s="53">
        <v>23769000</v>
      </c>
      <c r="R709" s="75">
        <v>2291000</v>
      </c>
      <c r="S709" s="75">
        <v>840000</v>
      </c>
      <c r="T709" s="75">
        <v>1584000</v>
      </c>
      <c r="U709" s="75">
        <v>9388000</v>
      </c>
      <c r="V709" s="75">
        <v>1308000</v>
      </c>
      <c r="W709" s="54">
        <v>1547000</v>
      </c>
      <c r="X709" s="53">
        <v>47447000</v>
      </c>
      <c r="Y709" s="75">
        <v>22925000</v>
      </c>
      <c r="Z709" s="75">
        <v>14138000</v>
      </c>
      <c r="AA709" s="75">
        <v>27216000</v>
      </c>
      <c r="AB709" s="75">
        <v>20231000</v>
      </c>
      <c r="AC709" s="75">
        <v>11191000</v>
      </c>
      <c r="AD709" s="75">
        <v>2542000</v>
      </c>
      <c r="AE709" s="75">
        <v>119000</v>
      </c>
      <c r="AF709" s="75">
        <v>390000</v>
      </c>
      <c r="AG709" s="75">
        <v>13974000</v>
      </c>
      <c r="AH709" s="75">
        <v>8886000</v>
      </c>
      <c r="AI709" s="54">
        <v>6257000</v>
      </c>
      <c r="AJ709" s="47">
        <v>9.61</v>
      </c>
      <c r="AK709" s="35">
        <v>6.6499999999999995</v>
      </c>
      <c r="AL709" s="35">
        <v>3.34</v>
      </c>
      <c r="AM709" s="35">
        <v>3.66</v>
      </c>
      <c r="AN709" s="35">
        <v>0.62000000000000011</v>
      </c>
      <c r="AO709" s="55">
        <v>183</v>
      </c>
      <c r="AP709" s="47">
        <v>1.45</v>
      </c>
      <c r="AQ709" s="35">
        <v>0.6100000000000001</v>
      </c>
      <c r="AR709" s="35">
        <v>0.39</v>
      </c>
      <c r="AS709" s="35">
        <v>26.05</v>
      </c>
      <c r="AT709" s="55">
        <v>51300</v>
      </c>
    </row>
    <row r="710" spans="1:46" x14ac:dyDescent="0.2">
      <c r="A710" s="47" t="s">
        <v>1119</v>
      </c>
      <c r="B710" s="47">
        <f t="shared" si="85"/>
        <v>709</v>
      </c>
      <c r="C710" s="35">
        <v>75</v>
      </c>
      <c r="D710" s="35">
        <f>D709+1</f>
        <v>2015</v>
      </c>
      <c r="E710" s="35" t="s">
        <v>413</v>
      </c>
      <c r="F710" s="35" t="s">
        <v>446</v>
      </c>
      <c r="G710" s="35">
        <v>141310</v>
      </c>
      <c r="H710" s="35">
        <v>1972</v>
      </c>
      <c r="I710" s="35">
        <v>43</v>
      </c>
      <c r="J710" s="35" t="s">
        <v>915</v>
      </c>
      <c r="K710" s="35">
        <v>2017</v>
      </c>
      <c r="L710" s="35" t="s">
        <v>82</v>
      </c>
      <c r="M710" s="35" t="s">
        <v>16</v>
      </c>
      <c r="N710" s="35" t="s">
        <v>187</v>
      </c>
      <c r="O710" s="35">
        <v>0</v>
      </c>
      <c r="P710" s="55">
        <v>0</v>
      </c>
      <c r="Q710" s="53">
        <v>24071000</v>
      </c>
      <c r="R710" s="75">
        <v>612000</v>
      </c>
      <c r="S710" s="75">
        <v>-674000</v>
      </c>
      <c r="T710" s="75">
        <v>-334000</v>
      </c>
      <c r="U710" s="75">
        <v>8975000</v>
      </c>
      <c r="V710" s="75">
        <v>-694000</v>
      </c>
      <c r="W710" s="54">
        <v>272000</v>
      </c>
      <c r="X710" s="53">
        <v>52653000</v>
      </c>
      <c r="Y710" s="75">
        <v>24619000</v>
      </c>
      <c r="Z710" s="75">
        <v>12853000</v>
      </c>
      <c r="AA710" s="75">
        <v>27334000</v>
      </c>
      <c r="AB710" s="75">
        <v>25319000</v>
      </c>
      <c r="AC710" s="75">
        <v>14301000</v>
      </c>
      <c r="AD710" s="75">
        <v>2567000</v>
      </c>
      <c r="AE710" s="75">
        <v>402000</v>
      </c>
      <c r="AF710" s="75">
        <v>597000</v>
      </c>
      <c r="AG710" s="75">
        <v>15855000</v>
      </c>
      <c r="AH710" s="75">
        <v>10457000</v>
      </c>
      <c r="AI710" s="54">
        <v>9464000</v>
      </c>
      <c r="AJ710" s="47">
        <v>2.5</v>
      </c>
      <c r="AK710" s="35">
        <v>-1.37</v>
      </c>
      <c r="AL710" s="35">
        <v>-0.63000000000000012</v>
      </c>
      <c r="AM710" s="35">
        <v>-2.74</v>
      </c>
      <c r="AN710" s="35">
        <v>0.54</v>
      </c>
      <c r="AO710" s="55">
        <v>197</v>
      </c>
      <c r="AP710" s="47">
        <v>1.6</v>
      </c>
      <c r="AQ710" s="35">
        <v>0.60000000000000009</v>
      </c>
      <c r="AR710" s="35">
        <v>0.4</v>
      </c>
      <c r="AS710" s="35">
        <v>27.279999999999998</v>
      </c>
      <c r="AT710" s="55">
        <v>45560</v>
      </c>
    </row>
    <row r="711" spans="1:46" x14ac:dyDescent="0.2">
      <c r="A711" s="47" t="s">
        <v>1120</v>
      </c>
      <c r="B711" s="47">
        <f t="shared" si="85"/>
        <v>710</v>
      </c>
      <c r="C711" s="35">
        <v>75</v>
      </c>
      <c r="D711" s="35">
        <f t="shared" ref="D711:D718" si="88">D710+1</f>
        <v>2016</v>
      </c>
      <c r="E711" s="35" t="s">
        <v>413</v>
      </c>
      <c r="F711" s="35" t="s">
        <v>446</v>
      </c>
      <c r="G711" s="35">
        <v>141310</v>
      </c>
      <c r="H711" s="35">
        <v>1972</v>
      </c>
      <c r="I711" s="35">
        <v>44</v>
      </c>
      <c r="J711" s="35" t="s">
        <v>915</v>
      </c>
      <c r="K711" s="35">
        <v>2017</v>
      </c>
      <c r="L711" s="35" t="s">
        <v>82</v>
      </c>
      <c r="M711" s="35" t="s">
        <v>16</v>
      </c>
      <c r="N711" s="35" t="s">
        <v>187</v>
      </c>
      <c r="O711" s="35">
        <v>0</v>
      </c>
      <c r="P711" s="55">
        <v>0</v>
      </c>
      <c r="Q711" s="53">
        <v>21232000</v>
      </c>
      <c r="R711" s="75">
        <v>-9667000</v>
      </c>
      <c r="S711" s="75">
        <v>-29443000</v>
      </c>
      <c r="T711" s="75">
        <v>-26515000</v>
      </c>
      <c r="U711" s="75">
        <v>3887000</v>
      </c>
      <c r="V711" s="75">
        <v>-27047000</v>
      </c>
      <c r="W711" s="54">
        <v>-12595000</v>
      </c>
      <c r="X711" s="53">
        <v>28548000</v>
      </c>
      <c r="Y711" s="75">
        <v>4162000</v>
      </c>
      <c r="Z711" s="75">
        <v>10441000</v>
      </c>
      <c r="AA711" s="75">
        <v>11185000</v>
      </c>
      <c r="AB711" s="75">
        <v>17363000</v>
      </c>
      <c r="AC711" s="75">
        <v>11256000</v>
      </c>
      <c r="AD711" s="75">
        <v>0</v>
      </c>
      <c r="AE711" s="75">
        <v>434000</v>
      </c>
      <c r="AF711" s="75">
        <v>1268000</v>
      </c>
      <c r="AG711" s="75">
        <v>22012000</v>
      </c>
      <c r="AH711" s="75">
        <v>0</v>
      </c>
      <c r="AI711" s="54">
        <v>-4649000</v>
      </c>
      <c r="AJ711" s="47">
        <v>-45.39</v>
      </c>
      <c r="AK711" s="35"/>
      <c r="AL711" s="35">
        <v>-92.88</v>
      </c>
      <c r="AM711" s="35"/>
      <c r="AN711" s="35">
        <v>2.61</v>
      </c>
      <c r="AO711" s="55">
        <v>204</v>
      </c>
      <c r="AP711" s="47">
        <v>0.79</v>
      </c>
      <c r="AQ711" s="35">
        <v>1</v>
      </c>
      <c r="AR711" s="35">
        <v>0</v>
      </c>
      <c r="AS711" s="35">
        <v>14.39</v>
      </c>
      <c r="AT711" s="55">
        <v>19050</v>
      </c>
    </row>
    <row r="712" spans="1:46" x14ac:dyDescent="0.2">
      <c r="A712" s="47" t="s">
        <v>1121</v>
      </c>
      <c r="B712" s="47">
        <f t="shared" si="85"/>
        <v>711</v>
      </c>
      <c r="C712" s="35">
        <v>75</v>
      </c>
      <c r="D712" s="35">
        <f t="shared" si="88"/>
        <v>2017</v>
      </c>
      <c r="E712" s="35" t="s">
        <v>413</v>
      </c>
      <c r="F712" s="35" t="s">
        <v>446</v>
      </c>
      <c r="G712" s="35">
        <v>141310</v>
      </c>
      <c r="H712" s="35">
        <v>1972</v>
      </c>
      <c r="I712" s="35">
        <v>45</v>
      </c>
      <c r="J712" s="35" t="s">
        <v>915</v>
      </c>
      <c r="K712" s="35">
        <v>2017</v>
      </c>
      <c r="L712" s="35" t="s">
        <v>82</v>
      </c>
      <c r="M712" s="35" t="s">
        <v>16</v>
      </c>
      <c r="N712" s="35" t="s">
        <v>187</v>
      </c>
      <c r="O712" s="35">
        <v>0</v>
      </c>
      <c r="P712" s="55">
        <v>1</v>
      </c>
      <c r="Q712" s="53">
        <v>16325000</v>
      </c>
      <c r="R712" s="75">
        <v>-2631000</v>
      </c>
      <c r="S712" s="75">
        <v>-10213000</v>
      </c>
      <c r="T712" s="75">
        <v>-9081000</v>
      </c>
      <c r="U712" s="75">
        <v>5987000</v>
      </c>
      <c r="V712" s="75">
        <v>-10213000</v>
      </c>
      <c r="W712" s="54">
        <v>-3763000</v>
      </c>
      <c r="X712" s="53">
        <v>24145000</v>
      </c>
      <c r="Y712" s="75">
        <v>-5017000</v>
      </c>
      <c r="Z712" s="75">
        <v>8673000</v>
      </c>
      <c r="AA712" s="75">
        <v>10686000</v>
      </c>
      <c r="AB712" s="75">
        <v>13459000</v>
      </c>
      <c r="AC712" s="75">
        <v>6266000</v>
      </c>
      <c r="AD712" s="75">
        <v>0</v>
      </c>
      <c r="AE712" s="75">
        <v>2659000</v>
      </c>
      <c r="AF712" s="75">
        <v>3759000</v>
      </c>
      <c r="AG712" s="75">
        <v>24319000</v>
      </c>
      <c r="AH712" s="75">
        <v>0</v>
      </c>
      <c r="AI712" s="54">
        <v>-10860000</v>
      </c>
      <c r="AJ712" s="47">
        <v>-16.079999999999998</v>
      </c>
      <c r="AK712" s="35"/>
      <c r="AL712" s="35">
        <v>-37.61</v>
      </c>
      <c r="AM712" s="35"/>
      <c r="AN712" s="35">
        <v>-2.2600000000000002</v>
      </c>
      <c r="AO712" s="55">
        <v>183</v>
      </c>
      <c r="AP712" s="47">
        <v>0.55000000000000004</v>
      </c>
      <c r="AQ712" s="35">
        <v>1</v>
      </c>
      <c r="AR712" s="35">
        <v>0</v>
      </c>
      <c r="AS712" s="35">
        <v>-2.06</v>
      </c>
      <c r="AT712" s="55">
        <v>32720</v>
      </c>
    </row>
    <row r="713" spans="1:46" x14ac:dyDescent="0.2">
      <c r="A713" s="47" t="s">
        <v>1122</v>
      </c>
      <c r="B713" s="47">
        <f t="shared" si="85"/>
        <v>712</v>
      </c>
      <c r="C713" s="35">
        <v>75</v>
      </c>
      <c r="D713" s="35">
        <f t="shared" si="88"/>
        <v>2018</v>
      </c>
      <c r="E713" s="35" t="s">
        <v>413</v>
      </c>
      <c r="F713" s="35" t="s">
        <v>446</v>
      </c>
      <c r="G713" s="35">
        <v>141310</v>
      </c>
      <c r="H713" s="35">
        <v>1972</v>
      </c>
      <c r="I713" s="35">
        <v>46</v>
      </c>
      <c r="J713" s="35" t="s">
        <v>915</v>
      </c>
      <c r="K713" s="35">
        <v>2017</v>
      </c>
      <c r="L713" s="35" t="s">
        <v>82</v>
      </c>
      <c r="M713" s="35" t="s">
        <v>16</v>
      </c>
      <c r="N713" s="35" t="s">
        <v>187</v>
      </c>
      <c r="O713" s="35">
        <v>1</v>
      </c>
      <c r="P713" s="55">
        <v>1</v>
      </c>
      <c r="Q713" s="53">
        <v>14085000</v>
      </c>
      <c r="R713" s="75">
        <v>-2043000</v>
      </c>
      <c r="S713" s="75">
        <v>13597000</v>
      </c>
      <c r="T713" s="75">
        <v>-2553000</v>
      </c>
      <c r="U713" s="75">
        <v>3430000</v>
      </c>
      <c r="V713" s="75">
        <v>13575000</v>
      </c>
      <c r="W713" s="54">
        <v>14107000</v>
      </c>
      <c r="X713" s="53">
        <v>22171000</v>
      </c>
      <c r="Y713" s="75">
        <v>9070000</v>
      </c>
      <c r="Z713" s="75">
        <v>-1274000</v>
      </c>
      <c r="AA713" s="75">
        <v>10211000</v>
      </c>
      <c r="AB713" s="75">
        <v>11960000</v>
      </c>
      <c r="AC713" s="75">
        <v>5489000</v>
      </c>
      <c r="AD713" s="75">
        <v>0</v>
      </c>
      <c r="AE713" s="75">
        <v>1980000</v>
      </c>
      <c r="AF713" s="75">
        <v>2028000</v>
      </c>
      <c r="AG713" s="75">
        <v>5496000</v>
      </c>
      <c r="AH713" s="75">
        <v>4544000</v>
      </c>
      <c r="AI713" s="54">
        <v>6464000</v>
      </c>
      <c r="AJ713" s="47">
        <v>-14.350000000000001</v>
      </c>
      <c r="AK713" s="35">
        <v>-17.93</v>
      </c>
      <c r="AL713" s="35">
        <v>-11.52</v>
      </c>
      <c r="AM713" s="35">
        <v>149.91</v>
      </c>
      <c r="AN713" s="35">
        <v>0.08</v>
      </c>
      <c r="AO713" s="55">
        <v>147</v>
      </c>
      <c r="AP713" s="47">
        <v>2.1800000000000002</v>
      </c>
      <c r="AQ713" s="35">
        <v>0.55000000000000004</v>
      </c>
      <c r="AR713" s="35">
        <v>0.45</v>
      </c>
      <c r="AS713" s="35">
        <v>20.53</v>
      </c>
      <c r="AT713" s="55">
        <v>23330</v>
      </c>
    </row>
    <row r="714" spans="1:46" x14ac:dyDescent="0.2">
      <c r="A714" s="47" t="s">
        <v>1123</v>
      </c>
      <c r="B714" s="47">
        <f t="shared" si="85"/>
        <v>713</v>
      </c>
      <c r="C714" s="35">
        <v>75</v>
      </c>
      <c r="D714" s="35">
        <f t="shared" si="88"/>
        <v>2019</v>
      </c>
      <c r="E714" s="35" t="s">
        <v>413</v>
      </c>
      <c r="F714" s="35" t="s">
        <v>446</v>
      </c>
      <c r="G714" s="35">
        <v>141310</v>
      </c>
      <c r="H714" s="35">
        <v>1972</v>
      </c>
      <c r="I714" s="35">
        <v>47</v>
      </c>
      <c r="J714" s="35" t="s">
        <v>915</v>
      </c>
      <c r="K714" s="35">
        <v>2017</v>
      </c>
      <c r="L714" s="35" t="s">
        <v>82</v>
      </c>
      <c r="M714" s="35" t="s">
        <v>16</v>
      </c>
      <c r="N714" s="35" t="s">
        <v>187</v>
      </c>
      <c r="O714" s="35">
        <v>2</v>
      </c>
      <c r="P714" s="55">
        <v>1</v>
      </c>
      <c r="Q714" s="53">
        <v>14572000</v>
      </c>
      <c r="R714" s="75">
        <v>-508000</v>
      </c>
      <c r="S714" s="75">
        <v>-1886000</v>
      </c>
      <c r="T714" s="75">
        <v>-1428000</v>
      </c>
      <c r="U714" s="75">
        <v>5025000</v>
      </c>
      <c r="V714" s="75">
        <v>-1899000</v>
      </c>
      <c r="W714" s="54">
        <v>-966000</v>
      </c>
      <c r="X714" s="53">
        <v>23177000</v>
      </c>
      <c r="Y714" s="75">
        <v>7150000</v>
      </c>
      <c r="Z714" s="75">
        <v>1694000</v>
      </c>
      <c r="AA714" s="75">
        <v>12057000</v>
      </c>
      <c r="AB714" s="75">
        <v>11120000</v>
      </c>
      <c r="AC714" s="75">
        <v>5071000</v>
      </c>
      <c r="AD714" s="75">
        <v>0</v>
      </c>
      <c r="AE714" s="75">
        <v>657000</v>
      </c>
      <c r="AF714" s="75">
        <v>1501000</v>
      </c>
      <c r="AG714" s="75">
        <v>5739000</v>
      </c>
      <c r="AH714" s="75">
        <v>7990000</v>
      </c>
      <c r="AI714" s="54">
        <v>5381000</v>
      </c>
      <c r="AJ714" s="47">
        <v>-3.4299999999999997</v>
      </c>
      <c r="AK714" s="35">
        <v>-9.65</v>
      </c>
      <c r="AL714" s="35">
        <v>-6.1599999999999993</v>
      </c>
      <c r="AM714" s="35">
        <v>-26.38</v>
      </c>
      <c r="AN714" s="35">
        <v>0.33000000000000007</v>
      </c>
      <c r="AO714" s="55">
        <v>139</v>
      </c>
      <c r="AP714" s="47">
        <v>1.94</v>
      </c>
      <c r="AQ714" s="35">
        <v>0.42000000000000004</v>
      </c>
      <c r="AR714" s="35">
        <v>0.57999999999999996</v>
      </c>
      <c r="AS714" s="35">
        <v>25.07</v>
      </c>
      <c r="AT714" s="55">
        <v>36150</v>
      </c>
    </row>
    <row r="715" spans="1:46" x14ac:dyDescent="0.2">
      <c r="A715" s="47" t="s">
        <v>1124</v>
      </c>
      <c r="B715" s="47">
        <f t="shared" si="85"/>
        <v>714</v>
      </c>
      <c r="C715" s="35">
        <v>75</v>
      </c>
      <c r="D715" s="35">
        <f t="shared" si="88"/>
        <v>2020</v>
      </c>
      <c r="E715" s="35" t="s">
        <v>413</v>
      </c>
      <c r="F715" s="35" t="s">
        <v>446</v>
      </c>
      <c r="G715" s="35">
        <v>141310</v>
      </c>
      <c r="H715" s="35">
        <v>1972</v>
      </c>
      <c r="I715" s="35">
        <v>48</v>
      </c>
      <c r="J715" s="35" t="s">
        <v>915</v>
      </c>
      <c r="K715" s="35">
        <v>2017</v>
      </c>
      <c r="L715" s="35" t="s">
        <v>82</v>
      </c>
      <c r="M715" s="35" t="s">
        <v>16</v>
      </c>
      <c r="N715" s="35" t="s">
        <v>187</v>
      </c>
      <c r="O715" s="35">
        <v>3</v>
      </c>
      <c r="P715" s="55">
        <v>1</v>
      </c>
      <c r="Q715" s="53">
        <v>10064000</v>
      </c>
      <c r="R715" s="75">
        <v>-2956000</v>
      </c>
      <c r="S715" s="75">
        <v>-3780000</v>
      </c>
      <c r="T715" s="75">
        <v>-4234000</v>
      </c>
      <c r="U715" s="75">
        <v>1573000</v>
      </c>
      <c r="V715" s="75">
        <v>-3780000</v>
      </c>
      <c r="W715" s="54">
        <v>-2502000</v>
      </c>
      <c r="X715" s="53">
        <v>19372000</v>
      </c>
      <c r="Y715" s="75">
        <v>4173000</v>
      </c>
      <c r="Z715" s="75">
        <v>-79000</v>
      </c>
      <c r="AA715" s="75">
        <v>9527000</v>
      </c>
      <c r="AB715" s="75">
        <v>9845000</v>
      </c>
      <c r="AC715" s="75">
        <v>4578000</v>
      </c>
      <c r="AD715" s="75">
        <v>0</v>
      </c>
      <c r="AE715" s="75">
        <v>440000</v>
      </c>
      <c r="AF715" s="75">
        <v>679000</v>
      </c>
      <c r="AG715" s="75">
        <v>5615000</v>
      </c>
      <c r="AH715" s="75">
        <v>8189000</v>
      </c>
      <c r="AI715" s="54">
        <v>4230000</v>
      </c>
      <c r="AJ715" s="47">
        <v>-29.16</v>
      </c>
      <c r="AK715" s="35">
        <v>-41.760000000000005</v>
      </c>
      <c r="AL715" s="35">
        <v>-21.86</v>
      </c>
      <c r="AM715" s="35">
        <v>-90.58</v>
      </c>
      <c r="AN715" s="35">
        <v>0.09</v>
      </c>
      <c r="AO715" s="55">
        <v>132</v>
      </c>
      <c r="AP715" s="47">
        <v>1.7500000000000002</v>
      </c>
      <c r="AQ715" s="35">
        <v>0.41000000000000003</v>
      </c>
      <c r="AR715" s="35">
        <v>0.59</v>
      </c>
      <c r="AS715" s="35">
        <v>26.47</v>
      </c>
      <c r="AT715" s="55">
        <v>11920</v>
      </c>
    </row>
    <row r="716" spans="1:46" x14ac:dyDescent="0.2">
      <c r="A716" s="47" t="s">
        <v>1125</v>
      </c>
      <c r="B716" s="47">
        <f t="shared" si="85"/>
        <v>715</v>
      </c>
      <c r="C716" s="35">
        <v>75</v>
      </c>
      <c r="D716" s="35">
        <f t="shared" si="88"/>
        <v>2021</v>
      </c>
      <c r="E716" s="35" t="s">
        <v>413</v>
      </c>
      <c r="F716" s="35" t="s">
        <v>446</v>
      </c>
      <c r="G716" s="35">
        <v>141310</v>
      </c>
      <c r="H716" s="35">
        <v>1972</v>
      </c>
      <c r="I716" s="35">
        <v>49</v>
      </c>
      <c r="J716" s="35" t="s">
        <v>915</v>
      </c>
      <c r="K716" s="35">
        <v>2017</v>
      </c>
      <c r="L716" s="35" t="s">
        <v>82</v>
      </c>
      <c r="M716" s="35" t="s">
        <v>16</v>
      </c>
      <c r="N716" s="35" t="s">
        <v>187</v>
      </c>
      <c r="O716" s="35">
        <v>4</v>
      </c>
      <c r="P716" s="55">
        <v>1</v>
      </c>
      <c r="Q716" s="53">
        <v>9675000</v>
      </c>
      <c r="R716" s="75">
        <v>-1965000</v>
      </c>
      <c r="S716" s="75">
        <v>-2255000</v>
      </c>
      <c r="T716" s="75">
        <v>-2427000</v>
      </c>
      <c r="U716" s="75">
        <v>2477000</v>
      </c>
      <c r="V716" s="75">
        <v>-2278000</v>
      </c>
      <c r="W716" s="54">
        <v>-1793000</v>
      </c>
      <c r="X716" s="53">
        <v>18893000</v>
      </c>
      <c r="Y716" s="75">
        <v>3021000</v>
      </c>
      <c r="Z716" s="75">
        <v>-105000</v>
      </c>
      <c r="AA716" s="75">
        <v>9299000</v>
      </c>
      <c r="AB716" s="75">
        <v>9594000</v>
      </c>
      <c r="AC716" s="75">
        <v>4321000</v>
      </c>
      <c r="AD716" s="75">
        <v>0</v>
      </c>
      <c r="AE716" s="75">
        <v>782000</v>
      </c>
      <c r="AF716" s="75">
        <v>515000</v>
      </c>
      <c r="AG716" s="75">
        <v>5696000</v>
      </c>
      <c r="AH716" s="75">
        <v>9078000</v>
      </c>
      <c r="AI716" s="54">
        <v>3898000</v>
      </c>
      <c r="AJ716" s="47">
        <v>-18.759999999999998</v>
      </c>
      <c r="AK716" s="35">
        <v>-23.17</v>
      </c>
      <c r="AL716" s="35">
        <v>-12.850000000000001</v>
      </c>
      <c r="AM716" s="35">
        <v>-74.64</v>
      </c>
      <c r="AN716" s="35">
        <v>0.22</v>
      </c>
      <c r="AO716" s="55">
        <v>127</v>
      </c>
      <c r="AP716" s="47">
        <v>1.6800000000000002</v>
      </c>
      <c r="AQ716" s="35">
        <v>0.39</v>
      </c>
      <c r="AR716" s="35">
        <v>0.6100000000000001</v>
      </c>
      <c r="AS716" s="35">
        <v>24.74</v>
      </c>
      <c r="AT716" s="55">
        <v>19500</v>
      </c>
    </row>
    <row r="717" spans="1:46" x14ac:dyDescent="0.2">
      <c r="A717" s="47" t="s">
        <v>1126</v>
      </c>
      <c r="B717" s="47">
        <f t="shared" si="85"/>
        <v>716</v>
      </c>
      <c r="C717" s="35">
        <v>75</v>
      </c>
      <c r="D717" s="35">
        <f t="shared" si="88"/>
        <v>2022</v>
      </c>
      <c r="E717" s="35" t="s">
        <v>413</v>
      </c>
      <c r="F717" s="35" t="s">
        <v>446</v>
      </c>
      <c r="G717" s="35">
        <v>141310</v>
      </c>
      <c r="H717" s="35">
        <v>1972</v>
      </c>
      <c r="I717" s="35">
        <v>50</v>
      </c>
      <c r="J717" s="35" t="s">
        <v>915</v>
      </c>
      <c r="K717" s="35">
        <v>2017</v>
      </c>
      <c r="L717" s="35" t="s">
        <v>82</v>
      </c>
      <c r="M717" s="35" t="s">
        <v>16</v>
      </c>
      <c r="N717" s="35" t="s">
        <v>187</v>
      </c>
      <c r="O717" s="35">
        <v>5</v>
      </c>
      <c r="P717" s="55">
        <v>1</v>
      </c>
      <c r="Q717" s="53">
        <v>13876000</v>
      </c>
      <c r="R717" s="75">
        <v>-754000</v>
      </c>
      <c r="S717" s="75">
        <v>-941000</v>
      </c>
      <c r="T717" s="75">
        <v>-1176000</v>
      </c>
      <c r="U717" s="75">
        <v>4716000</v>
      </c>
      <c r="V717" s="75">
        <v>-940000</v>
      </c>
      <c r="W717" s="54">
        <v>-519000</v>
      </c>
      <c r="X717" s="53">
        <v>20143000</v>
      </c>
      <c r="Y717" s="75">
        <v>3364000</v>
      </c>
      <c r="Z717" s="75">
        <v>38000</v>
      </c>
      <c r="AA717" s="75">
        <v>9112000</v>
      </c>
      <c r="AB717" s="75">
        <v>10942000</v>
      </c>
      <c r="AC717" s="75">
        <v>4947000</v>
      </c>
      <c r="AD717" s="75">
        <v>0</v>
      </c>
      <c r="AE717" s="75">
        <v>700000</v>
      </c>
      <c r="AF717" s="75">
        <v>312000</v>
      </c>
      <c r="AG717" s="75">
        <v>6578000</v>
      </c>
      <c r="AH717" s="75">
        <v>9434000</v>
      </c>
      <c r="AI717" s="54">
        <v>4364000</v>
      </c>
      <c r="AJ717" s="47">
        <v>-5.37</v>
      </c>
      <c r="AK717" s="35">
        <v>-8.370000000000001</v>
      </c>
      <c r="AL717" s="35">
        <v>-5.84</v>
      </c>
      <c r="AM717" s="35">
        <v>-27.97</v>
      </c>
      <c r="AN717" s="35">
        <v>0.22</v>
      </c>
      <c r="AO717" s="55">
        <v>133</v>
      </c>
      <c r="AP717" s="47">
        <v>1.6600000000000001</v>
      </c>
      <c r="AQ717" s="35">
        <v>0.41000000000000003</v>
      </c>
      <c r="AR717" s="35">
        <v>0.59</v>
      </c>
      <c r="AS717" s="35">
        <v>25.06</v>
      </c>
      <c r="AT717" s="55">
        <v>35460</v>
      </c>
    </row>
    <row r="718" spans="1:46" x14ac:dyDescent="0.2">
      <c r="A718" s="56" t="s">
        <v>1127</v>
      </c>
      <c r="B718" s="56">
        <f t="shared" si="85"/>
        <v>717</v>
      </c>
      <c r="C718" s="45">
        <v>75</v>
      </c>
      <c r="D718" s="45">
        <f t="shared" si="88"/>
        <v>2023</v>
      </c>
      <c r="E718" s="45" t="s">
        <v>413</v>
      </c>
      <c r="F718" s="45" t="s">
        <v>446</v>
      </c>
      <c r="G718" s="45">
        <v>141310</v>
      </c>
      <c r="H718" s="45">
        <v>1972</v>
      </c>
      <c r="I718" s="45">
        <v>51</v>
      </c>
      <c r="J718" s="45" t="s">
        <v>915</v>
      </c>
      <c r="K718" s="45">
        <v>2017</v>
      </c>
      <c r="L718" s="45" t="s">
        <v>82</v>
      </c>
      <c r="M718" s="45" t="s">
        <v>16</v>
      </c>
      <c r="N718" s="45" t="s">
        <v>187</v>
      </c>
      <c r="O718" s="45">
        <v>6</v>
      </c>
      <c r="P718" s="60">
        <v>1</v>
      </c>
      <c r="Q718" s="57">
        <v>15443000</v>
      </c>
      <c r="R718" s="58">
        <v>-120000</v>
      </c>
      <c r="S718" s="58">
        <v>-1121000</v>
      </c>
      <c r="T718" s="58">
        <v>-571000</v>
      </c>
      <c r="U718" s="58">
        <v>5949000</v>
      </c>
      <c r="V718" s="58">
        <v>-1109000</v>
      </c>
      <c r="W718" s="59">
        <v>-670000</v>
      </c>
      <c r="X718" s="57">
        <v>22245000</v>
      </c>
      <c r="Y718" s="58">
        <v>2212000</v>
      </c>
      <c r="Z718" s="58">
        <v>661000</v>
      </c>
      <c r="AA718" s="58">
        <v>9222000</v>
      </c>
      <c r="AB718" s="58">
        <v>12977000</v>
      </c>
      <c r="AC718" s="58">
        <v>6294000</v>
      </c>
      <c r="AD718" s="58">
        <v>0</v>
      </c>
      <c r="AE718" s="58">
        <v>684000</v>
      </c>
      <c r="AF718" s="58">
        <v>289000</v>
      </c>
      <c r="AG718" s="58">
        <v>8934000</v>
      </c>
      <c r="AH718" s="58">
        <v>10342000</v>
      </c>
      <c r="AI718" s="59">
        <v>4043000</v>
      </c>
      <c r="AJ718" s="56">
        <v>-0.7400000000000001</v>
      </c>
      <c r="AK718" s="45">
        <v>-3.51</v>
      </c>
      <c r="AL718" s="45">
        <v>-2.57</v>
      </c>
      <c r="AM718" s="45">
        <v>-50.68</v>
      </c>
      <c r="AN718" s="45">
        <v>0.6100000000000001</v>
      </c>
      <c r="AO718" s="60">
        <v>149</v>
      </c>
      <c r="AP718" s="56">
        <v>1.45</v>
      </c>
      <c r="AQ718" s="45">
        <v>0.46</v>
      </c>
      <c r="AR718" s="45">
        <v>0.54</v>
      </c>
      <c r="AS718" s="45">
        <v>27.43</v>
      </c>
      <c r="AT718" s="60">
        <v>39930</v>
      </c>
    </row>
    <row r="719" spans="1:46" x14ac:dyDescent="0.2">
      <c r="A719" s="47" t="s">
        <v>1128</v>
      </c>
      <c r="B719" s="47">
        <f t="shared" si="85"/>
        <v>718</v>
      </c>
      <c r="C719" s="35">
        <v>76</v>
      </c>
      <c r="D719" s="35">
        <v>2015</v>
      </c>
      <c r="E719" s="35" t="s">
        <v>413</v>
      </c>
      <c r="F719" s="35" t="s">
        <v>446</v>
      </c>
      <c r="G719" s="35">
        <v>172301</v>
      </c>
      <c r="H719" s="35">
        <v>1919</v>
      </c>
      <c r="I719" s="35">
        <v>96</v>
      </c>
      <c r="J719" s="35" t="s">
        <v>390</v>
      </c>
      <c r="K719" s="35">
        <v>2017</v>
      </c>
      <c r="L719" s="35">
        <v>2020</v>
      </c>
      <c r="M719" s="35" t="s">
        <v>424</v>
      </c>
      <c r="N719" s="35" t="s">
        <v>1028</v>
      </c>
      <c r="O719" s="35">
        <v>0</v>
      </c>
      <c r="P719" s="55">
        <v>0</v>
      </c>
      <c r="Q719" s="53">
        <v>30238439</v>
      </c>
      <c r="R719" s="75">
        <v>-13166898</v>
      </c>
      <c r="S719" s="75">
        <v>-33169150</v>
      </c>
      <c r="T719" s="75">
        <v>-18605514</v>
      </c>
      <c r="U719" s="75">
        <v>-4929770</v>
      </c>
      <c r="V719" s="75">
        <v>-35354175</v>
      </c>
      <c r="W719" s="54">
        <v>-27730534</v>
      </c>
      <c r="X719" s="53">
        <v>45276276</v>
      </c>
      <c r="Y719" s="75">
        <v>-32669150</v>
      </c>
      <c r="Z719" s="75">
        <v>14740416</v>
      </c>
      <c r="AA719" s="75">
        <v>7868772</v>
      </c>
      <c r="AB719" s="75">
        <v>35949281</v>
      </c>
      <c r="AC719" s="75">
        <v>21195885</v>
      </c>
      <c r="AD719" s="75">
        <v>1646</v>
      </c>
      <c r="AE719" s="75">
        <v>9690417</v>
      </c>
      <c r="AF719" s="75">
        <v>5211942</v>
      </c>
      <c r="AG719" s="75">
        <v>22567478</v>
      </c>
      <c r="AH719" s="75">
        <v>46983867</v>
      </c>
      <c r="AI719" s="54">
        <v>13381803</v>
      </c>
      <c r="AJ719" s="47">
        <v>-41.33</v>
      </c>
      <c r="AK719" s="35"/>
      <c r="AL719" s="35">
        <v>-41.09</v>
      </c>
      <c r="AM719" s="35"/>
      <c r="AN719" s="35">
        <v>-0.75000000000000011</v>
      </c>
      <c r="AO719" s="55">
        <v>170</v>
      </c>
      <c r="AP719" s="47">
        <v>1.59</v>
      </c>
      <c r="AQ719" s="35">
        <v>0.32000000000000006</v>
      </c>
      <c r="AR719" s="35">
        <v>0.68</v>
      </c>
      <c r="AS719" s="35">
        <v>-26.259999999999998</v>
      </c>
      <c r="AT719" s="55">
        <v>-29000</v>
      </c>
    </row>
    <row r="720" spans="1:46" x14ac:dyDescent="0.2">
      <c r="A720" s="47" t="s">
        <v>1129</v>
      </c>
      <c r="B720" s="47">
        <f t="shared" si="85"/>
        <v>719</v>
      </c>
      <c r="C720" s="35">
        <v>76</v>
      </c>
      <c r="D720" s="35">
        <f>D719+1</f>
        <v>2016</v>
      </c>
      <c r="E720" s="35" t="s">
        <v>413</v>
      </c>
      <c r="F720" s="35" t="s">
        <v>446</v>
      </c>
      <c r="G720" s="35">
        <v>172301</v>
      </c>
      <c r="H720" s="35">
        <v>1919</v>
      </c>
      <c r="I720" s="35">
        <v>97</v>
      </c>
      <c r="J720" s="35" t="s">
        <v>390</v>
      </c>
      <c r="K720" s="35">
        <v>2017</v>
      </c>
      <c r="L720" s="35">
        <v>2020</v>
      </c>
      <c r="M720" s="35" t="s">
        <v>424</v>
      </c>
      <c r="N720" s="35" t="s">
        <v>1028</v>
      </c>
      <c r="O720" s="35">
        <v>0</v>
      </c>
      <c r="P720" s="55">
        <v>0</v>
      </c>
      <c r="Q720" s="53">
        <v>24636455</v>
      </c>
      <c r="R720" s="75">
        <v>-1018602</v>
      </c>
      <c r="S720" s="75">
        <v>6536581</v>
      </c>
      <c r="T720" s="75">
        <v>-3033361</v>
      </c>
      <c r="U720" s="75">
        <v>4592499</v>
      </c>
      <c r="V720" s="75">
        <v>1138593</v>
      </c>
      <c r="W720" s="54">
        <v>8551340</v>
      </c>
      <c r="X720" s="53">
        <v>51497240</v>
      </c>
      <c r="Y720" s="75">
        <v>-26276560</v>
      </c>
      <c r="Z720" s="75">
        <v>3901753</v>
      </c>
      <c r="AA720" s="75">
        <v>10691146</v>
      </c>
      <c r="AB720" s="75">
        <v>39595885</v>
      </c>
      <c r="AC720" s="75">
        <v>23512329</v>
      </c>
      <c r="AD720" s="75">
        <v>0</v>
      </c>
      <c r="AE720" s="75">
        <v>10041689</v>
      </c>
      <c r="AF720" s="75">
        <v>4660013</v>
      </c>
      <c r="AG720" s="75">
        <v>12343847</v>
      </c>
      <c r="AH720" s="75">
        <v>57550276</v>
      </c>
      <c r="AI720" s="54">
        <v>27252038</v>
      </c>
      <c r="AJ720" s="47">
        <v>-3.7800000000000002</v>
      </c>
      <c r="AK720" s="35">
        <v>-11.27</v>
      </c>
      <c r="AL720" s="35">
        <v>-5.89</v>
      </c>
      <c r="AM720" s="35">
        <v>-24.88</v>
      </c>
      <c r="AN720" s="35">
        <v>-0.53</v>
      </c>
      <c r="AO720" s="55">
        <v>161</v>
      </c>
      <c r="AP720" s="47">
        <v>3.21</v>
      </c>
      <c r="AQ720" s="35">
        <v>0.18</v>
      </c>
      <c r="AR720" s="35">
        <v>0.82000000000000006</v>
      </c>
      <c r="AS720" s="35">
        <v>-39.67</v>
      </c>
      <c r="AT720" s="55">
        <v>28520</v>
      </c>
    </row>
    <row r="721" spans="1:46" x14ac:dyDescent="0.2">
      <c r="A721" s="47" t="s">
        <v>1130</v>
      </c>
      <c r="B721" s="47">
        <f t="shared" si="85"/>
        <v>720</v>
      </c>
      <c r="C721" s="35">
        <v>76</v>
      </c>
      <c r="D721" s="35">
        <f t="shared" ref="D721:D728" si="89">D720+1</f>
        <v>2017</v>
      </c>
      <c r="E721" s="35" t="s">
        <v>413</v>
      </c>
      <c r="F721" s="35" t="s">
        <v>446</v>
      </c>
      <c r="G721" s="35">
        <v>172301</v>
      </c>
      <c r="H721" s="35">
        <v>1919</v>
      </c>
      <c r="I721" s="35">
        <v>98</v>
      </c>
      <c r="J721" s="35" t="s">
        <v>390</v>
      </c>
      <c r="K721" s="35">
        <v>2017</v>
      </c>
      <c r="L721" s="35">
        <v>2020</v>
      </c>
      <c r="M721" s="35" t="s">
        <v>424</v>
      </c>
      <c r="N721" s="35" t="s">
        <v>1028</v>
      </c>
      <c r="O721" s="35">
        <v>0</v>
      </c>
      <c r="P721" s="55">
        <v>1</v>
      </c>
      <c r="Q721" s="53">
        <v>22755598</v>
      </c>
      <c r="R721" s="75">
        <v>38232342</v>
      </c>
      <c r="S721" s="75">
        <v>28382715</v>
      </c>
      <c r="T721" s="75">
        <v>37209520</v>
      </c>
      <c r="U721" s="75">
        <v>42713958</v>
      </c>
      <c r="V721" s="75">
        <v>37348343</v>
      </c>
      <c r="W721" s="54">
        <v>29405537</v>
      </c>
      <c r="X721" s="53">
        <v>30873609</v>
      </c>
      <c r="Y721" s="75">
        <v>4626014</v>
      </c>
      <c r="Z721" s="75">
        <v>-6913781</v>
      </c>
      <c r="AA721" s="75">
        <v>6015385</v>
      </c>
      <c r="AB721" s="75">
        <v>23609998</v>
      </c>
      <c r="AC721" s="75">
        <v>9806468</v>
      </c>
      <c r="AD721" s="75">
        <v>0</v>
      </c>
      <c r="AE721" s="75">
        <v>8988532</v>
      </c>
      <c r="AF721" s="75">
        <v>2306886</v>
      </c>
      <c r="AG721" s="75">
        <v>7081810</v>
      </c>
      <c r="AH721" s="75">
        <v>15012526</v>
      </c>
      <c r="AI721" s="54">
        <v>16528188</v>
      </c>
      <c r="AJ721" s="47">
        <v>60.89</v>
      </c>
      <c r="AK721" s="35"/>
      <c r="AL721" s="35">
        <v>120.52</v>
      </c>
      <c r="AM721" s="35"/>
      <c r="AN721" s="35">
        <v>0.45</v>
      </c>
      <c r="AO721" s="55">
        <v>102</v>
      </c>
      <c r="AP721" s="47">
        <v>3.3299999999999996</v>
      </c>
      <c r="AQ721" s="35">
        <v>0.32000000000000006</v>
      </c>
      <c r="AR721" s="35">
        <v>0.68</v>
      </c>
      <c r="AS721" s="35">
        <v>11.04</v>
      </c>
      <c r="AT721" s="55">
        <v>418760</v>
      </c>
    </row>
    <row r="722" spans="1:46" x14ac:dyDescent="0.2">
      <c r="A722" s="47" t="s">
        <v>1131</v>
      </c>
      <c r="B722" s="47">
        <f t="shared" si="85"/>
        <v>721</v>
      </c>
      <c r="C722" s="35">
        <v>76</v>
      </c>
      <c r="D722" s="35">
        <f t="shared" si="89"/>
        <v>2018</v>
      </c>
      <c r="E722" s="35" t="s">
        <v>413</v>
      </c>
      <c r="F722" s="35" t="s">
        <v>446</v>
      </c>
      <c r="G722" s="35">
        <v>172301</v>
      </c>
      <c r="H722" s="35">
        <v>1919</v>
      </c>
      <c r="I722" s="35">
        <v>99</v>
      </c>
      <c r="J722" s="35" t="s">
        <v>390</v>
      </c>
      <c r="K722" s="35">
        <v>2017</v>
      </c>
      <c r="L722" s="35">
        <v>2020</v>
      </c>
      <c r="M722" s="35" t="s">
        <v>424</v>
      </c>
      <c r="N722" s="35" t="s">
        <v>1028</v>
      </c>
      <c r="O722" s="35">
        <v>1</v>
      </c>
      <c r="P722" s="55">
        <v>1</v>
      </c>
      <c r="Q722" s="53">
        <v>25332804</v>
      </c>
      <c r="R722" s="75">
        <v>741211</v>
      </c>
      <c r="S722" s="75">
        <v>49606</v>
      </c>
      <c r="T722" s="75">
        <v>-444233</v>
      </c>
      <c r="U722" s="75">
        <v>5244237</v>
      </c>
      <c r="V722" s="75">
        <v>-275808</v>
      </c>
      <c r="W722" s="54">
        <v>1235050</v>
      </c>
      <c r="X722" s="53">
        <v>29063504</v>
      </c>
      <c r="Y722" s="75">
        <v>4675616</v>
      </c>
      <c r="Z722" s="75">
        <v>1146010</v>
      </c>
      <c r="AA722" s="75">
        <v>5325447</v>
      </c>
      <c r="AB722" s="75">
        <v>22476454</v>
      </c>
      <c r="AC722" s="75">
        <v>10843379</v>
      </c>
      <c r="AD722" s="75">
        <v>0</v>
      </c>
      <c r="AE722" s="75">
        <v>3145272</v>
      </c>
      <c r="AF722" s="75">
        <v>910181</v>
      </c>
      <c r="AG722" s="75">
        <v>9598680</v>
      </c>
      <c r="AH722" s="75">
        <v>11994924</v>
      </c>
      <c r="AI722" s="54">
        <v>12877774</v>
      </c>
      <c r="AJ722" s="47">
        <v>2.69</v>
      </c>
      <c r="AK722" s="35">
        <v>-1.61</v>
      </c>
      <c r="AL722" s="35">
        <v>-1.53</v>
      </c>
      <c r="AM722" s="35">
        <v>1.06</v>
      </c>
      <c r="AN722" s="35">
        <v>0.92</v>
      </c>
      <c r="AO722" s="55">
        <v>96</v>
      </c>
      <c r="AP722" s="47">
        <v>2.34</v>
      </c>
      <c r="AQ722" s="35">
        <v>0.44</v>
      </c>
      <c r="AR722" s="35">
        <v>0.56000000000000005</v>
      </c>
      <c r="AS722" s="35">
        <v>41.87</v>
      </c>
      <c r="AT722" s="55">
        <v>54630</v>
      </c>
    </row>
    <row r="723" spans="1:46" x14ac:dyDescent="0.2">
      <c r="A723" s="47" t="s">
        <v>1132</v>
      </c>
      <c r="B723" s="47">
        <f t="shared" si="85"/>
        <v>722</v>
      </c>
      <c r="C723" s="35">
        <v>76</v>
      </c>
      <c r="D723" s="35">
        <f t="shared" si="89"/>
        <v>2019</v>
      </c>
      <c r="E723" s="35" t="s">
        <v>413</v>
      </c>
      <c r="F723" s="35" t="s">
        <v>446</v>
      </c>
      <c r="G723" s="35">
        <v>172301</v>
      </c>
      <c r="H723" s="35">
        <v>1919</v>
      </c>
      <c r="I723" s="35">
        <v>100</v>
      </c>
      <c r="J723" s="35" t="s">
        <v>390</v>
      </c>
      <c r="K723" s="35">
        <v>2017</v>
      </c>
      <c r="L723" s="35">
        <v>2020</v>
      </c>
      <c r="M723" s="35" t="s">
        <v>424</v>
      </c>
      <c r="N723" s="35" t="s">
        <v>1028</v>
      </c>
      <c r="O723" s="35">
        <v>2</v>
      </c>
      <c r="P723" s="55">
        <v>1</v>
      </c>
      <c r="Q723" s="53">
        <v>27214902</v>
      </c>
      <c r="R723" s="75">
        <v>1150235</v>
      </c>
      <c r="S723" s="75">
        <v>351921</v>
      </c>
      <c r="T723" s="75">
        <v>640448</v>
      </c>
      <c r="U723" s="75">
        <v>5573566</v>
      </c>
      <c r="V723" s="75">
        <v>550757</v>
      </c>
      <c r="W723" s="54">
        <v>861708</v>
      </c>
      <c r="X723" s="53">
        <v>26507998</v>
      </c>
      <c r="Y723" s="75">
        <v>5027539</v>
      </c>
      <c r="Z723" s="75">
        <v>1926768</v>
      </c>
      <c r="AA723" s="75">
        <v>4982357</v>
      </c>
      <c r="AB723" s="75">
        <v>20464903</v>
      </c>
      <c r="AC723" s="75">
        <v>9983049</v>
      </c>
      <c r="AD723" s="75">
        <v>0</v>
      </c>
      <c r="AE723" s="75">
        <v>1844671</v>
      </c>
      <c r="AF723" s="75">
        <v>508228</v>
      </c>
      <c r="AG723" s="75">
        <v>11229581</v>
      </c>
      <c r="AH723" s="75">
        <v>7926324</v>
      </c>
      <c r="AI723" s="54">
        <v>9235322</v>
      </c>
      <c r="AJ723" s="47">
        <v>3.9</v>
      </c>
      <c r="AK723" s="35">
        <v>2.17</v>
      </c>
      <c r="AL723" s="35">
        <v>2.42</v>
      </c>
      <c r="AM723" s="35">
        <v>7</v>
      </c>
      <c r="AN723" s="35">
        <v>0.75000000000000011</v>
      </c>
      <c r="AO723" s="55">
        <v>91</v>
      </c>
      <c r="AP723" s="47">
        <v>1.82</v>
      </c>
      <c r="AQ723" s="35">
        <v>0.59</v>
      </c>
      <c r="AR723" s="35">
        <v>0.41000000000000003</v>
      </c>
      <c r="AS723" s="35">
        <v>43.02</v>
      </c>
      <c r="AT723" s="55">
        <v>61250</v>
      </c>
    </row>
    <row r="724" spans="1:46" x14ac:dyDescent="0.2">
      <c r="A724" s="47" t="s">
        <v>1133</v>
      </c>
      <c r="B724" s="47">
        <f t="shared" si="85"/>
        <v>723</v>
      </c>
      <c r="C724" s="35">
        <v>76</v>
      </c>
      <c r="D724" s="35">
        <f t="shared" si="89"/>
        <v>2020</v>
      </c>
      <c r="E724" s="35" t="s">
        <v>413</v>
      </c>
      <c r="F724" s="35" t="s">
        <v>446</v>
      </c>
      <c r="G724" s="35">
        <v>172301</v>
      </c>
      <c r="H724" s="35">
        <v>1919</v>
      </c>
      <c r="I724" s="35">
        <v>101</v>
      </c>
      <c r="J724" s="35" t="s">
        <v>390</v>
      </c>
      <c r="K724" s="35">
        <v>2017</v>
      </c>
      <c r="L724" s="35">
        <v>2020</v>
      </c>
      <c r="M724" s="35" t="s">
        <v>424</v>
      </c>
      <c r="N724" s="35" t="s">
        <v>1028</v>
      </c>
      <c r="O724" s="35">
        <v>3</v>
      </c>
      <c r="P724" s="55">
        <v>1</v>
      </c>
      <c r="Q724" s="53">
        <v>25298050</v>
      </c>
      <c r="R724" s="75">
        <v>477744</v>
      </c>
      <c r="S724" s="75">
        <v>-489119</v>
      </c>
      <c r="T724" s="75">
        <v>13671</v>
      </c>
      <c r="U724" s="75">
        <v>4345050</v>
      </c>
      <c r="V724" s="75">
        <v>-609089</v>
      </c>
      <c r="W724" s="54">
        <v>-25046</v>
      </c>
      <c r="X724" s="53">
        <v>30002237</v>
      </c>
      <c r="Y724" s="75">
        <v>4538419</v>
      </c>
      <c r="Z724" s="75">
        <v>2142641</v>
      </c>
      <c r="AA724" s="75">
        <v>4877055</v>
      </c>
      <c r="AB724" s="75">
        <v>24044506</v>
      </c>
      <c r="AC724" s="75">
        <v>11250765</v>
      </c>
      <c r="AD724" s="75">
        <v>0</v>
      </c>
      <c r="AE724" s="75">
        <v>4137232</v>
      </c>
      <c r="AF724" s="75">
        <v>375619</v>
      </c>
      <c r="AG724" s="75">
        <v>12556377</v>
      </c>
      <c r="AH724" s="75">
        <v>10808668</v>
      </c>
      <c r="AI724" s="54">
        <v>11488129</v>
      </c>
      <c r="AJ724" s="47">
        <v>1.87</v>
      </c>
      <c r="AK724" s="35">
        <v>0.05</v>
      </c>
      <c r="AL724" s="35">
        <v>0.05</v>
      </c>
      <c r="AM724" s="35">
        <v>-10.78</v>
      </c>
      <c r="AN724" s="35">
        <v>1.3800000000000001</v>
      </c>
      <c r="AO724" s="55">
        <v>92</v>
      </c>
      <c r="AP724" s="47">
        <v>1.91</v>
      </c>
      <c r="AQ724" s="35">
        <v>0.54</v>
      </c>
      <c r="AR724" s="35">
        <v>0.46</v>
      </c>
      <c r="AS724" s="35">
        <v>48.83</v>
      </c>
      <c r="AT724" s="55">
        <v>47230</v>
      </c>
    </row>
    <row r="725" spans="1:46" x14ac:dyDescent="0.2">
      <c r="A725" s="47" t="s">
        <v>1134</v>
      </c>
      <c r="B725" s="47">
        <f t="shared" si="85"/>
        <v>724</v>
      </c>
      <c r="C725" s="35">
        <v>76</v>
      </c>
      <c r="D725" s="35">
        <f t="shared" si="89"/>
        <v>2021</v>
      </c>
      <c r="E725" s="35" t="s">
        <v>413</v>
      </c>
      <c r="F725" s="35" t="s">
        <v>446</v>
      </c>
      <c r="G725" s="35">
        <v>172301</v>
      </c>
      <c r="H725" s="35">
        <v>1919</v>
      </c>
      <c r="I725" s="35">
        <v>102</v>
      </c>
      <c r="J725" s="35" t="s">
        <v>390</v>
      </c>
      <c r="K725" s="35">
        <v>2017</v>
      </c>
      <c r="L725" s="35">
        <v>2020</v>
      </c>
      <c r="M725" s="35" t="s">
        <v>424</v>
      </c>
      <c r="N725" s="35" t="s">
        <v>1028</v>
      </c>
      <c r="O725" s="35">
        <v>0</v>
      </c>
      <c r="P725" s="55">
        <v>0</v>
      </c>
      <c r="Q725" s="53">
        <v>33433337</v>
      </c>
      <c r="R725" s="75">
        <v>1333622</v>
      </c>
      <c r="S725" s="75">
        <v>101500</v>
      </c>
      <c r="T725" s="75">
        <v>792111</v>
      </c>
      <c r="U725" s="75">
        <v>5778304</v>
      </c>
      <c r="V725" s="75">
        <v>231114</v>
      </c>
      <c r="W725" s="54">
        <v>643011</v>
      </c>
      <c r="X725" s="53">
        <v>29075825</v>
      </c>
      <c r="Y725" s="75">
        <v>4639923</v>
      </c>
      <c r="Z725" s="75">
        <v>4369606</v>
      </c>
      <c r="AA725" s="75">
        <v>4737632</v>
      </c>
      <c r="AB725" s="75">
        <v>23947835</v>
      </c>
      <c r="AC725" s="75">
        <v>13014419</v>
      </c>
      <c r="AD725" s="75">
        <v>0</v>
      </c>
      <c r="AE725" s="75">
        <v>2301463</v>
      </c>
      <c r="AF725" s="75">
        <v>325414</v>
      </c>
      <c r="AG725" s="75">
        <v>17217292</v>
      </c>
      <c r="AH725" s="75">
        <v>5482264</v>
      </c>
      <c r="AI725" s="54">
        <v>6730543</v>
      </c>
      <c r="AJ725" s="47">
        <v>3.92</v>
      </c>
      <c r="AK725" s="35">
        <v>2.3299999999999996</v>
      </c>
      <c r="AL725" s="35">
        <v>2.72</v>
      </c>
      <c r="AM725" s="35">
        <v>2.19</v>
      </c>
      <c r="AN725" s="35">
        <v>1.44</v>
      </c>
      <c r="AO725" s="55">
        <v>94</v>
      </c>
      <c r="AP725" s="47">
        <v>1.3900000000000001</v>
      </c>
      <c r="AQ725" s="35">
        <v>0.76</v>
      </c>
      <c r="AR725" s="35">
        <v>0.24000000000000002</v>
      </c>
      <c r="AS725" s="35">
        <v>37.75</v>
      </c>
      <c r="AT725" s="55">
        <v>61470</v>
      </c>
    </row>
    <row r="726" spans="1:46" x14ac:dyDescent="0.2">
      <c r="A726" s="47" t="s">
        <v>1135</v>
      </c>
      <c r="B726" s="47">
        <f t="shared" si="85"/>
        <v>725</v>
      </c>
      <c r="C726" s="35">
        <v>76</v>
      </c>
      <c r="D726" s="35">
        <f t="shared" si="89"/>
        <v>2022</v>
      </c>
      <c r="E726" s="35" t="s">
        <v>413</v>
      </c>
      <c r="F726" s="35" t="s">
        <v>446</v>
      </c>
      <c r="G726" s="35">
        <v>172301</v>
      </c>
      <c r="H726" s="35">
        <v>1919</v>
      </c>
      <c r="I726" s="35">
        <v>103</v>
      </c>
      <c r="J726" s="35" t="s">
        <v>390</v>
      </c>
      <c r="K726" s="35">
        <v>2017</v>
      </c>
      <c r="L726" s="35">
        <v>2020</v>
      </c>
      <c r="M726" s="35" t="s">
        <v>424</v>
      </c>
      <c r="N726" s="35" t="s">
        <v>1028</v>
      </c>
      <c r="O726" s="35">
        <v>0</v>
      </c>
      <c r="P726" s="55">
        <v>0</v>
      </c>
      <c r="Q726" s="53">
        <v>35960470</v>
      </c>
      <c r="R726" s="75">
        <v>829882</v>
      </c>
      <c r="S726" s="75">
        <v>-346602</v>
      </c>
      <c r="T726" s="75">
        <v>292774</v>
      </c>
      <c r="U726" s="75">
        <v>5011559</v>
      </c>
      <c r="V726" s="75">
        <v>-438703</v>
      </c>
      <c r="W726" s="54">
        <v>190506</v>
      </c>
      <c r="X726" s="53">
        <v>35823475</v>
      </c>
      <c r="Y726" s="75">
        <v>4293313</v>
      </c>
      <c r="Z726" s="75">
        <v>7508935</v>
      </c>
      <c r="AA726" s="75">
        <v>4520473</v>
      </c>
      <c r="AB726" s="75">
        <v>30623961</v>
      </c>
      <c r="AC726" s="75">
        <v>14507569</v>
      </c>
      <c r="AD726" s="75">
        <v>6017</v>
      </c>
      <c r="AE726" s="75">
        <v>423873</v>
      </c>
      <c r="AF726" s="75">
        <v>312205</v>
      </c>
      <c r="AG726" s="75">
        <v>25741110</v>
      </c>
      <c r="AH726" s="75">
        <v>4285683</v>
      </c>
      <c r="AI726" s="54">
        <v>4882851</v>
      </c>
      <c r="AJ726" s="47">
        <v>2.2600000000000002</v>
      </c>
      <c r="AK726" s="35">
        <v>0.8</v>
      </c>
      <c r="AL726" s="35">
        <v>0.82000000000000006</v>
      </c>
      <c r="AM726" s="35">
        <v>-8.07</v>
      </c>
      <c r="AN726" s="35">
        <v>1.85</v>
      </c>
      <c r="AO726" s="55">
        <v>90</v>
      </c>
      <c r="AP726" s="47">
        <v>1.1900000000000002</v>
      </c>
      <c r="AQ726" s="35">
        <v>0.8600000000000001</v>
      </c>
      <c r="AR726" s="35">
        <v>0.14000000000000001</v>
      </c>
      <c r="AS726" s="35">
        <v>44.87</v>
      </c>
      <c r="AT726" s="55">
        <v>55680</v>
      </c>
    </row>
    <row r="727" spans="1:46" x14ac:dyDescent="0.2">
      <c r="A727" s="47" t="s">
        <v>1136</v>
      </c>
      <c r="B727" s="47">
        <f t="shared" si="85"/>
        <v>726</v>
      </c>
      <c r="C727" s="35">
        <v>76</v>
      </c>
      <c r="D727" s="35">
        <f t="shared" si="89"/>
        <v>2023</v>
      </c>
      <c r="E727" s="35" t="s">
        <v>413</v>
      </c>
      <c r="F727" s="35" t="s">
        <v>446</v>
      </c>
      <c r="G727" s="35">
        <v>172301</v>
      </c>
      <c r="H727" s="35">
        <v>1919</v>
      </c>
      <c r="I727" s="35">
        <v>104</v>
      </c>
      <c r="J727" s="35" t="s">
        <v>390</v>
      </c>
      <c r="K727" s="35">
        <v>2017</v>
      </c>
      <c r="L727" s="35">
        <v>2020</v>
      </c>
      <c r="M727" s="35" t="s">
        <v>424</v>
      </c>
      <c r="N727" s="35" t="s">
        <v>1028</v>
      </c>
      <c r="O727" s="35">
        <v>0</v>
      </c>
      <c r="P727" s="55">
        <v>0</v>
      </c>
      <c r="Q727" s="53">
        <v>33108206</v>
      </c>
      <c r="R727" s="75">
        <v>-1717728</v>
      </c>
      <c r="S727" s="75">
        <v>-2962720</v>
      </c>
      <c r="T727" s="75">
        <v>-2341895</v>
      </c>
      <c r="U727" s="75">
        <v>2234548</v>
      </c>
      <c r="V727" s="75">
        <v>-3801626</v>
      </c>
      <c r="W727" s="54">
        <v>-2338553</v>
      </c>
      <c r="X727" s="53">
        <v>31491954</v>
      </c>
      <c r="Y727" s="75">
        <v>3080593</v>
      </c>
      <c r="Z727" s="75">
        <v>6172616</v>
      </c>
      <c r="AA727" s="75">
        <v>2998331</v>
      </c>
      <c r="AB727" s="75">
        <v>27941179</v>
      </c>
      <c r="AC727" s="75">
        <v>13962764</v>
      </c>
      <c r="AD727" s="75">
        <v>312070</v>
      </c>
      <c r="AE727" s="75">
        <v>490526</v>
      </c>
      <c r="AF727" s="75">
        <v>330339</v>
      </c>
      <c r="AG727" s="75">
        <v>23286498</v>
      </c>
      <c r="AH727" s="75">
        <v>3450817</v>
      </c>
      <c r="AI727" s="54">
        <v>4654681</v>
      </c>
      <c r="AJ727" s="47">
        <v>-5.0999999999999996</v>
      </c>
      <c r="AK727" s="35">
        <v>-6.95</v>
      </c>
      <c r="AL727" s="35">
        <v>-7.44</v>
      </c>
      <c r="AM727" s="35">
        <v>-96.169999999999987</v>
      </c>
      <c r="AN727" s="35">
        <v>2.16</v>
      </c>
      <c r="AO727" s="55">
        <v>88</v>
      </c>
      <c r="AP727" s="47">
        <v>1.2</v>
      </c>
      <c r="AQ727" s="35">
        <v>0.87000000000000011</v>
      </c>
      <c r="AR727" s="35">
        <v>0.13</v>
      </c>
      <c r="AS727" s="35">
        <v>53.18</v>
      </c>
      <c r="AT727" s="55">
        <v>25390</v>
      </c>
    </row>
    <row r="728" spans="1:46" x14ac:dyDescent="0.2">
      <c r="A728" s="56" t="s">
        <v>1137</v>
      </c>
      <c r="B728" s="56">
        <f t="shared" si="85"/>
        <v>727</v>
      </c>
      <c r="C728" s="45">
        <v>76</v>
      </c>
      <c r="D728" s="45">
        <f t="shared" si="89"/>
        <v>2024</v>
      </c>
      <c r="E728" s="45" t="s">
        <v>413</v>
      </c>
      <c r="F728" s="45" t="s">
        <v>446</v>
      </c>
      <c r="G728" s="45">
        <v>172301</v>
      </c>
      <c r="H728" s="45">
        <v>1919</v>
      </c>
      <c r="I728" s="45">
        <v>105</v>
      </c>
      <c r="J728" s="45" t="s">
        <v>390</v>
      </c>
      <c r="K728" s="45">
        <v>2017</v>
      </c>
      <c r="L728" s="45">
        <v>2020</v>
      </c>
      <c r="M728" s="45" t="s">
        <v>424</v>
      </c>
      <c r="N728" s="45" t="s">
        <v>1028</v>
      </c>
      <c r="O728" s="45">
        <v>0</v>
      </c>
      <c r="P728" s="60">
        <v>0</v>
      </c>
      <c r="Q728" s="57">
        <v>27044760</v>
      </c>
      <c r="R728" s="58">
        <v>-1533225</v>
      </c>
      <c r="S728" s="58">
        <v>-2990364</v>
      </c>
      <c r="T728" s="58">
        <v>-2123379</v>
      </c>
      <c r="U728" s="58">
        <v>2158471</v>
      </c>
      <c r="V728" s="58">
        <v>-3591477</v>
      </c>
      <c r="W728" s="59">
        <v>-2400210</v>
      </c>
      <c r="X728" s="57">
        <v>26154687</v>
      </c>
      <c r="Y728" s="58">
        <v>3090229</v>
      </c>
      <c r="Z728" s="58">
        <v>2537471</v>
      </c>
      <c r="AA728" s="58">
        <v>2565629</v>
      </c>
      <c r="AB728" s="58">
        <v>23282263</v>
      </c>
      <c r="AC728" s="58">
        <v>11684591</v>
      </c>
      <c r="AD728" s="58">
        <v>50000</v>
      </c>
      <c r="AE728" s="58">
        <v>1792160</v>
      </c>
      <c r="AF728" s="58">
        <v>341828</v>
      </c>
      <c r="AG728" s="58">
        <v>19662787</v>
      </c>
      <c r="AH728" s="58">
        <v>1865670</v>
      </c>
      <c r="AI728" s="59">
        <v>3619476</v>
      </c>
      <c r="AJ728" s="56">
        <v>-5.59</v>
      </c>
      <c r="AK728" s="45">
        <v>-7.74</v>
      </c>
      <c r="AL728" s="45">
        <v>-8.1199999999999992</v>
      </c>
      <c r="AM728" s="45">
        <v>-96.77</v>
      </c>
      <c r="AN728" s="45">
        <v>1.4</v>
      </c>
      <c r="AO728" s="60">
        <v>85</v>
      </c>
      <c r="AP728" s="56">
        <v>1.1800000000000002</v>
      </c>
      <c r="AQ728" s="45">
        <v>0.91</v>
      </c>
      <c r="AR728" s="45">
        <v>0.09</v>
      </c>
      <c r="AS728" s="45">
        <v>38.68</v>
      </c>
      <c r="AT728" s="60">
        <v>25390</v>
      </c>
    </row>
    <row r="729" spans="1:46" x14ac:dyDescent="0.2">
      <c r="A729" s="47" t="s">
        <v>1138</v>
      </c>
      <c r="B729" s="47">
        <f t="shared" si="85"/>
        <v>728</v>
      </c>
      <c r="C729" s="35">
        <v>77</v>
      </c>
      <c r="D729" s="35">
        <v>2015</v>
      </c>
      <c r="E729" s="35" t="s">
        <v>499</v>
      </c>
      <c r="F729" s="35" t="s">
        <v>389</v>
      </c>
      <c r="G729" s="35">
        <v>222200</v>
      </c>
      <c r="H729" s="35">
        <v>1977</v>
      </c>
      <c r="I729" s="35">
        <v>38</v>
      </c>
      <c r="J729" s="35" t="s">
        <v>1139</v>
      </c>
      <c r="K729" s="35">
        <v>2017</v>
      </c>
      <c r="L729" s="35">
        <v>2024</v>
      </c>
      <c r="M729" s="35" t="s">
        <v>424</v>
      </c>
      <c r="N729" s="35" t="s">
        <v>1028</v>
      </c>
      <c r="O729" s="35">
        <v>0</v>
      </c>
      <c r="P729" s="55">
        <v>0</v>
      </c>
      <c r="Q729" s="53">
        <v>35675202</v>
      </c>
      <c r="R729" s="75">
        <v>4977040</v>
      </c>
      <c r="S729" s="75">
        <v>2837430</v>
      </c>
      <c r="T729" s="75">
        <v>4194977</v>
      </c>
      <c r="U729" s="75">
        <v>8433124</v>
      </c>
      <c r="V729" s="75">
        <v>4167299</v>
      </c>
      <c r="W729" s="54">
        <v>3619493</v>
      </c>
      <c r="X729" s="53">
        <v>23086578</v>
      </c>
      <c r="Y729" s="75">
        <v>9641598</v>
      </c>
      <c r="Z729" s="75">
        <v>-1316215</v>
      </c>
      <c r="AA729" s="75">
        <v>2729241</v>
      </c>
      <c r="AB729" s="75">
        <v>19974737</v>
      </c>
      <c r="AC729" s="75">
        <v>11770579</v>
      </c>
      <c r="AD729" s="75">
        <v>60508</v>
      </c>
      <c r="AE729" s="75">
        <v>5667327</v>
      </c>
      <c r="AF729" s="75">
        <v>245524</v>
      </c>
      <c r="AG729" s="75">
        <v>11728013</v>
      </c>
      <c r="AH729" s="75">
        <v>133333</v>
      </c>
      <c r="AI729" s="54">
        <v>8246724</v>
      </c>
      <c r="AJ729" s="47">
        <v>13.81</v>
      </c>
      <c r="AK729" s="35">
        <v>11.639999999999999</v>
      </c>
      <c r="AL729" s="35">
        <v>18.170000000000002</v>
      </c>
      <c r="AM729" s="35">
        <v>29.43</v>
      </c>
      <c r="AN729" s="35">
        <v>0.45</v>
      </c>
      <c r="AO729" s="55">
        <v>70</v>
      </c>
      <c r="AP729" s="47">
        <v>1.7000000000000002</v>
      </c>
      <c r="AQ729" s="35">
        <v>0.99</v>
      </c>
      <c r="AR729" s="35">
        <v>0.01</v>
      </c>
      <c r="AS729" s="35">
        <v>24.330000000000002</v>
      </c>
      <c r="AT729" s="55">
        <v>120470</v>
      </c>
    </row>
    <row r="730" spans="1:46" x14ac:dyDescent="0.2">
      <c r="A730" s="47" t="s">
        <v>1140</v>
      </c>
      <c r="B730" s="47">
        <f t="shared" si="85"/>
        <v>729</v>
      </c>
      <c r="C730" s="35">
        <v>77</v>
      </c>
      <c r="D730" s="35">
        <f>D729+1</f>
        <v>2016</v>
      </c>
      <c r="E730" s="35" t="s">
        <v>499</v>
      </c>
      <c r="F730" s="35" t="s">
        <v>389</v>
      </c>
      <c r="G730" s="35">
        <v>222200</v>
      </c>
      <c r="H730" s="35">
        <v>1977</v>
      </c>
      <c r="I730" s="35">
        <v>39</v>
      </c>
      <c r="J730" s="35" t="s">
        <v>1139</v>
      </c>
      <c r="K730" s="35">
        <v>2017</v>
      </c>
      <c r="L730" s="35">
        <v>2024</v>
      </c>
      <c r="M730" s="35" t="s">
        <v>424</v>
      </c>
      <c r="N730" s="35" t="s">
        <v>1028</v>
      </c>
      <c r="O730" s="35">
        <v>0</v>
      </c>
      <c r="P730" s="55">
        <v>0</v>
      </c>
      <c r="Q730" s="53">
        <v>35559576</v>
      </c>
      <c r="R730" s="75">
        <v>4975804</v>
      </c>
      <c r="S730" s="75">
        <v>2978538</v>
      </c>
      <c r="T730" s="75">
        <v>4219013</v>
      </c>
      <c r="U730" s="75">
        <v>8681931</v>
      </c>
      <c r="V730" s="75">
        <v>4198699</v>
      </c>
      <c r="W730" s="54">
        <v>3735329</v>
      </c>
      <c r="X730" s="53">
        <v>24261059</v>
      </c>
      <c r="Y730" s="75">
        <v>12620135</v>
      </c>
      <c r="Z730" s="75">
        <v>-5036427</v>
      </c>
      <c r="AA730" s="75">
        <v>2266062</v>
      </c>
      <c r="AB730" s="75">
        <v>21605455</v>
      </c>
      <c r="AC730" s="75">
        <v>11192021</v>
      </c>
      <c r="AD730" s="75">
        <v>89065</v>
      </c>
      <c r="AE730" s="75">
        <v>7649963</v>
      </c>
      <c r="AF730" s="75">
        <v>270471</v>
      </c>
      <c r="AG730" s="75">
        <v>9501447</v>
      </c>
      <c r="AH730" s="75">
        <v>451893</v>
      </c>
      <c r="AI730" s="54">
        <v>12104008</v>
      </c>
      <c r="AJ730" s="47">
        <v>13.93</v>
      </c>
      <c r="AK730" s="35">
        <v>11.81</v>
      </c>
      <c r="AL730" s="35">
        <v>17.39</v>
      </c>
      <c r="AM730" s="35">
        <v>23.6</v>
      </c>
      <c r="AN730" s="35">
        <v>0.21000000000000002</v>
      </c>
      <c r="AO730" s="55">
        <v>69</v>
      </c>
      <c r="AP730" s="47">
        <v>2.27</v>
      </c>
      <c r="AQ730" s="35">
        <v>0.95000000000000007</v>
      </c>
      <c r="AR730" s="35">
        <v>0.05</v>
      </c>
      <c r="AS730" s="35">
        <v>21.58</v>
      </c>
      <c r="AT730" s="55">
        <v>125830</v>
      </c>
    </row>
    <row r="731" spans="1:46" x14ac:dyDescent="0.2">
      <c r="A731" s="47" t="s">
        <v>1141</v>
      </c>
      <c r="B731" s="47">
        <f t="shared" si="85"/>
        <v>730</v>
      </c>
      <c r="C731" s="35">
        <v>77</v>
      </c>
      <c r="D731" s="35">
        <f t="shared" ref="D731:D738" si="90">D730+1</f>
        <v>2017</v>
      </c>
      <c r="E731" s="35" t="s">
        <v>499</v>
      </c>
      <c r="F731" s="35" t="s">
        <v>389</v>
      </c>
      <c r="G731" s="35">
        <v>222200</v>
      </c>
      <c r="H731" s="35">
        <v>1977</v>
      </c>
      <c r="I731" s="35">
        <v>40</v>
      </c>
      <c r="J731" s="35" t="s">
        <v>1139</v>
      </c>
      <c r="K731" s="35">
        <v>2017</v>
      </c>
      <c r="L731" s="35">
        <v>2024</v>
      </c>
      <c r="M731" s="35" t="s">
        <v>424</v>
      </c>
      <c r="N731" s="35" t="s">
        <v>1028</v>
      </c>
      <c r="O731" s="35">
        <v>0</v>
      </c>
      <c r="P731" s="55">
        <v>1</v>
      </c>
      <c r="Q731" s="53">
        <v>37204675</v>
      </c>
      <c r="R731" s="75">
        <v>4646690</v>
      </c>
      <c r="S731" s="75">
        <v>2900446</v>
      </c>
      <c r="T731" s="75">
        <v>3892460</v>
      </c>
      <c r="U731" s="75">
        <v>8515885</v>
      </c>
      <c r="V731" s="75">
        <v>3899709</v>
      </c>
      <c r="W731" s="54">
        <v>3654676</v>
      </c>
      <c r="X731" s="53">
        <v>54218779</v>
      </c>
      <c r="Y731" s="75">
        <v>15368541</v>
      </c>
      <c r="Z731" s="75">
        <v>24248649</v>
      </c>
      <c r="AA731" s="75">
        <v>32196387</v>
      </c>
      <c r="AB731" s="75">
        <v>21139982</v>
      </c>
      <c r="AC731" s="75">
        <v>12327416</v>
      </c>
      <c r="AD731" s="75">
        <v>23089</v>
      </c>
      <c r="AE731" s="75">
        <v>6015162</v>
      </c>
      <c r="AF731" s="75">
        <v>328560</v>
      </c>
      <c r="AG731" s="75">
        <v>13095485</v>
      </c>
      <c r="AH731" s="75">
        <v>24171213</v>
      </c>
      <c r="AI731" s="54">
        <v>8044497</v>
      </c>
      <c r="AJ731" s="47">
        <v>12.350000000000001</v>
      </c>
      <c r="AK731" s="35">
        <v>10.350000000000001</v>
      </c>
      <c r="AL731" s="35">
        <v>7.18</v>
      </c>
      <c r="AM731" s="35">
        <v>18.87</v>
      </c>
      <c r="AN731" s="35">
        <v>1.97</v>
      </c>
      <c r="AO731" s="55">
        <v>69</v>
      </c>
      <c r="AP731" s="47">
        <v>1.61</v>
      </c>
      <c r="AQ731" s="35">
        <v>0.35000000000000003</v>
      </c>
      <c r="AR731" s="35">
        <v>0.65000000000000013</v>
      </c>
      <c r="AS731" s="35">
        <v>24.150000000000002</v>
      </c>
      <c r="AT731" s="55">
        <v>123420</v>
      </c>
    </row>
    <row r="732" spans="1:46" x14ac:dyDescent="0.2">
      <c r="A732" s="47" t="s">
        <v>1142</v>
      </c>
      <c r="B732" s="47">
        <f t="shared" si="85"/>
        <v>731</v>
      </c>
      <c r="C732" s="35">
        <v>77</v>
      </c>
      <c r="D732" s="35">
        <f t="shared" si="90"/>
        <v>2018</v>
      </c>
      <c r="E732" s="35" t="s">
        <v>499</v>
      </c>
      <c r="F732" s="35" t="s">
        <v>389</v>
      </c>
      <c r="G732" s="35">
        <v>222200</v>
      </c>
      <c r="H732" s="35">
        <v>1977</v>
      </c>
      <c r="I732" s="35">
        <v>41</v>
      </c>
      <c r="J732" s="35" t="s">
        <v>1139</v>
      </c>
      <c r="K732" s="35">
        <v>2017</v>
      </c>
      <c r="L732" s="35">
        <v>2024</v>
      </c>
      <c r="M732" s="35" t="s">
        <v>424</v>
      </c>
      <c r="N732" s="35" t="s">
        <v>1028</v>
      </c>
      <c r="O732" s="35">
        <v>1</v>
      </c>
      <c r="P732" s="55">
        <v>1</v>
      </c>
      <c r="Q732" s="53">
        <v>38144812</v>
      </c>
      <c r="R732" s="75">
        <v>5555105</v>
      </c>
      <c r="S732" s="75">
        <v>3549446</v>
      </c>
      <c r="T732" s="75">
        <v>4824321</v>
      </c>
      <c r="U732" s="75">
        <v>9666674</v>
      </c>
      <c r="V732" s="75">
        <v>4438123</v>
      </c>
      <c r="W732" s="54">
        <v>4280230</v>
      </c>
      <c r="X732" s="53">
        <v>53077690</v>
      </c>
      <c r="Y732" s="75">
        <v>18791404</v>
      </c>
      <c r="Z732" s="75">
        <v>19425101</v>
      </c>
      <c r="AA732" s="75">
        <v>32434580</v>
      </c>
      <c r="AB732" s="75">
        <v>19851700</v>
      </c>
      <c r="AC732" s="75">
        <v>10175627</v>
      </c>
      <c r="AD732" s="75">
        <v>1650</v>
      </c>
      <c r="AE732" s="75">
        <v>6974501</v>
      </c>
      <c r="AF732" s="75">
        <v>510554</v>
      </c>
      <c r="AG732" s="75">
        <v>10353323</v>
      </c>
      <c r="AH732" s="75">
        <v>22103404</v>
      </c>
      <c r="AI732" s="54">
        <v>9498377</v>
      </c>
      <c r="AJ732" s="47">
        <v>14.43</v>
      </c>
      <c r="AK732" s="35">
        <v>12.53</v>
      </c>
      <c r="AL732" s="35">
        <v>9.09</v>
      </c>
      <c r="AM732" s="35">
        <v>18.89</v>
      </c>
      <c r="AN732" s="35">
        <v>1.4</v>
      </c>
      <c r="AO732" s="55">
        <v>70</v>
      </c>
      <c r="AP732" s="47">
        <v>1.92</v>
      </c>
      <c r="AQ732" s="35">
        <v>0.32000000000000006</v>
      </c>
      <c r="AR732" s="35">
        <v>0.68</v>
      </c>
      <c r="AS732" s="35">
        <v>21.37</v>
      </c>
      <c r="AT732" s="55">
        <v>138100</v>
      </c>
    </row>
    <row r="733" spans="1:46" x14ac:dyDescent="0.2">
      <c r="A733" s="47" t="s">
        <v>1143</v>
      </c>
      <c r="B733" s="47">
        <f t="shared" si="85"/>
        <v>732</v>
      </c>
      <c r="C733" s="35">
        <v>77</v>
      </c>
      <c r="D733" s="35">
        <f t="shared" si="90"/>
        <v>2019</v>
      </c>
      <c r="E733" s="35" t="s">
        <v>499</v>
      </c>
      <c r="F733" s="35" t="s">
        <v>389</v>
      </c>
      <c r="G733" s="35">
        <v>222200</v>
      </c>
      <c r="H733" s="35">
        <v>1977</v>
      </c>
      <c r="I733" s="35">
        <v>42</v>
      </c>
      <c r="J733" s="35" t="s">
        <v>1139</v>
      </c>
      <c r="K733" s="35">
        <v>2017</v>
      </c>
      <c r="L733" s="35">
        <v>2024</v>
      </c>
      <c r="M733" s="35" t="s">
        <v>424</v>
      </c>
      <c r="N733" s="35" t="s">
        <v>1028</v>
      </c>
      <c r="O733" s="35">
        <v>2</v>
      </c>
      <c r="P733" s="55">
        <v>1</v>
      </c>
      <c r="Q733" s="53">
        <v>36512933</v>
      </c>
      <c r="R733" s="75">
        <v>5418427</v>
      </c>
      <c r="S733" s="75">
        <v>2666136</v>
      </c>
      <c r="T733" s="75">
        <v>3465371</v>
      </c>
      <c r="U733" s="75">
        <v>9780672</v>
      </c>
      <c r="V733" s="75">
        <v>3110347</v>
      </c>
      <c r="W733" s="54">
        <v>4619192</v>
      </c>
      <c r="X733" s="53">
        <v>55033099</v>
      </c>
      <c r="Y733" s="75">
        <v>21338832</v>
      </c>
      <c r="Z733" s="75">
        <v>16401283</v>
      </c>
      <c r="AA733" s="75">
        <v>32572303</v>
      </c>
      <c r="AB733" s="75">
        <v>21401018</v>
      </c>
      <c r="AC733" s="75">
        <v>10041968</v>
      </c>
      <c r="AD733" s="75">
        <v>2917</v>
      </c>
      <c r="AE733" s="75">
        <v>8649318</v>
      </c>
      <c r="AF733" s="75">
        <v>671625</v>
      </c>
      <c r="AG733" s="75">
        <v>11672223</v>
      </c>
      <c r="AH733" s="75">
        <v>20044951</v>
      </c>
      <c r="AI733" s="54">
        <v>9728795</v>
      </c>
      <c r="AJ733" s="47">
        <v>14.69</v>
      </c>
      <c r="AK733" s="35">
        <v>9.4</v>
      </c>
      <c r="AL733" s="35">
        <v>6.3</v>
      </c>
      <c r="AM733" s="35">
        <v>12.49</v>
      </c>
      <c r="AN733" s="35">
        <v>1.1700000000000002</v>
      </c>
      <c r="AO733" s="55">
        <v>71</v>
      </c>
      <c r="AP733" s="47">
        <v>1.83</v>
      </c>
      <c r="AQ733" s="35">
        <v>0.37000000000000005</v>
      </c>
      <c r="AR733" s="35">
        <v>0.63000000000000012</v>
      </c>
      <c r="AS733" s="35">
        <v>18.84</v>
      </c>
      <c r="AT733" s="55">
        <v>137760</v>
      </c>
    </row>
    <row r="734" spans="1:46" x14ac:dyDescent="0.2">
      <c r="A734" s="47" t="s">
        <v>1144</v>
      </c>
      <c r="B734" s="47">
        <f t="shared" si="85"/>
        <v>733</v>
      </c>
      <c r="C734" s="35">
        <v>77</v>
      </c>
      <c r="D734" s="35">
        <f t="shared" si="90"/>
        <v>2020</v>
      </c>
      <c r="E734" s="35" t="s">
        <v>499</v>
      </c>
      <c r="F734" s="35" t="s">
        <v>389</v>
      </c>
      <c r="G734" s="35">
        <v>222200</v>
      </c>
      <c r="H734" s="35">
        <v>1977</v>
      </c>
      <c r="I734" s="35">
        <v>43</v>
      </c>
      <c r="J734" s="35" t="s">
        <v>1139</v>
      </c>
      <c r="K734" s="35">
        <v>2017</v>
      </c>
      <c r="L734" s="35">
        <v>2024</v>
      </c>
      <c r="M734" s="35" t="s">
        <v>424</v>
      </c>
      <c r="N734" s="35" t="s">
        <v>1028</v>
      </c>
      <c r="O734" s="35">
        <v>3</v>
      </c>
      <c r="P734" s="55">
        <v>1</v>
      </c>
      <c r="Q734" s="53">
        <v>28825888</v>
      </c>
      <c r="R734" s="75">
        <v>3831311</v>
      </c>
      <c r="S734" s="75">
        <v>3631622</v>
      </c>
      <c r="T734" s="75">
        <v>3180718</v>
      </c>
      <c r="U734" s="75">
        <v>8114417</v>
      </c>
      <c r="V734" s="75">
        <v>3870533</v>
      </c>
      <c r="W734" s="54">
        <v>4282215</v>
      </c>
      <c r="X734" s="53">
        <v>60946975</v>
      </c>
      <c r="Y734" s="75">
        <v>27339496</v>
      </c>
      <c r="Z734" s="75">
        <v>14473868</v>
      </c>
      <c r="AA734" s="75">
        <v>38969371</v>
      </c>
      <c r="AB734" s="75">
        <v>21019781</v>
      </c>
      <c r="AC734" s="75">
        <v>7082425</v>
      </c>
      <c r="AD734" s="75">
        <v>1245200</v>
      </c>
      <c r="AE734" s="75">
        <v>10149651</v>
      </c>
      <c r="AF734" s="75">
        <v>712723</v>
      </c>
      <c r="AG734" s="75">
        <v>10454147</v>
      </c>
      <c r="AH734" s="75">
        <v>20421945</v>
      </c>
      <c r="AI734" s="54">
        <v>10565634</v>
      </c>
      <c r="AJ734" s="47">
        <v>13.25</v>
      </c>
      <c r="AK734" s="35">
        <v>11</v>
      </c>
      <c r="AL734" s="35">
        <v>5.22</v>
      </c>
      <c r="AM734" s="35">
        <v>13.28</v>
      </c>
      <c r="AN734" s="35">
        <v>0.9</v>
      </c>
      <c r="AO734" s="55">
        <v>70</v>
      </c>
      <c r="AP734" s="47">
        <v>2.0099999999999998</v>
      </c>
      <c r="AQ734" s="35">
        <v>0.34</v>
      </c>
      <c r="AR734" s="35">
        <v>0.66000000000000014</v>
      </c>
      <c r="AS734" s="35">
        <v>19.419999999999998</v>
      </c>
      <c r="AT734" s="55">
        <v>115920</v>
      </c>
    </row>
    <row r="735" spans="1:46" x14ac:dyDescent="0.2">
      <c r="A735" s="47" t="s">
        <v>1145</v>
      </c>
      <c r="B735" s="47">
        <f t="shared" si="85"/>
        <v>734</v>
      </c>
      <c r="C735" s="35">
        <v>77</v>
      </c>
      <c r="D735" s="35">
        <f t="shared" si="90"/>
        <v>2021</v>
      </c>
      <c r="E735" s="35" t="s">
        <v>499</v>
      </c>
      <c r="F735" s="35" t="s">
        <v>389</v>
      </c>
      <c r="G735" s="35">
        <v>222200</v>
      </c>
      <c r="H735" s="35">
        <v>1977</v>
      </c>
      <c r="I735" s="35">
        <v>44</v>
      </c>
      <c r="J735" s="35" t="s">
        <v>1139</v>
      </c>
      <c r="K735" s="35">
        <v>2017</v>
      </c>
      <c r="L735" s="35">
        <v>2024</v>
      </c>
      <c r="M735" s="35" t="s">
        <v>424</v>
      </c>
      <c r="N735" s="35" t="s">
        <v>1028</v>
      </c>
      <c r="O735" s="35">
        <v>4</v>
      </c>
      <c r="P735" s="55">
        <v>1</v>
      </c>
      <c r="Q735" s="53">
        <v>33995483</v>
      </c>
      <c r="R735" s="75">
        <v>3350285</v>
      </c>
      <c r="S735" s="75">
        <v>1786782</v>
      </c>
      <c r="T735" s="75">
        <v>1783888</v>
      </c>
      <c r="U735" s="75">
        <v>7986831</v>
      </c>
      <c r="V735" s="75">
        <v>1460225</v>
      </c>
      <c r="W735" s="54">
        <v>3353179</v>
      </c>
      <c r="X735" s="53">
        <v>62912077</v>
      </c>
      <c r="Y735" s="75">
        <v>29324462</v>
      </c>
      <c r="Z735" s="75">
        <v>14456075</v>
      </c>
      <c r="AA735" s="75">
        <v>38503772</v>
      </c>
      <c r="AB735" s="75">
        <v>23607737</v>
      </c>
      <c r="AC735" s="75">
        <v>11181230</v>
      </c>
      <c r="AD735" s="75">
        <v>1093194</v>
      </c>
      <c r="AE735" s="75">
        <v>7863369</v>
      </c>
      <c r="AF735" s="75">
        <v>485755</v>
      </c>
      <c r="AG735" s="75">
        <v>13377413</v>
      </c>
      <c r="AH735" s="75">
        <v>17846821</v>
      </c>
      <c r="AI735" s="54">
        <v>10230324</v>
      </c>
      <c r="AJ735" s="47">
        <v>9.76</v>
      </c>
      <c r="AK735" s="35">
        <v>5.2</v>
      </c>
      <c r="AL735" s="35">
        <v>2.84</v>
      </c>
      <c r="AM735" s="35">
        <v>6.09</v>
      </c>
      <c r="AN735" s="35">
        <v>0.76</v>
      </c>
      <c r="AO735" s="55">
        <v>69</v>
      </c>
      <c r="AP735" s="47">
        <v>1.7600000000000002</v>
      </c>
      <c r="AQ735" s="35">
        <v>0.43000000000000005</v>
      </c>
      <c r="AR735" s="35">
        <v>0.57000000000000006</v>
      </c>
      <c r="AS735" s="35">
        <v>20.58</v>
      </c>
      <c r="AT735" s="55">
        <v>115750</v>
      </c>
    </row>
    <row r="736" spans="1:46" x14ac:dyDescent="0.2">
      <c r="A736" s="47" t="s">
        <v>1146</v>
      </c>
      <c r="B736" s="47">
        <f t="shared" si="85"/>
        <v>735</v>
      </c>
      <c r="C736" s="35">
        <v>77</v>
      </c>
      <c r="D736" s="35">
        <f t="shared" si="90"/>
        <v>2022</v>
      </c>
      <c r="E736" s="35" t="s">
        <v>499</v>
      </c>
      <c r="F736" s="35" t="s">
        <v>389</v>
      </c>
      <c r="G736" s="35">
        <v>222200</v>
      </c>
      <c r="H736" s="35">
        <v>1977</v>
      </c>
      <c r="I736" s="35">
        <v>45</v>
      </c>
      <c r="J736" s="35" t="s">
        <v>1139</v>
      </c>
      <c r="K736" s="35">
        <v>2017</v>
      </c>
      <c r="L736" s="35">
        <v>2024</v>
      </c>
      <c r="M736" s="35" t="s">
        <v>424</v>
      </c>
      <c r="N736" s="35" t="s">
        <v>1028</v>
      </c>
      <c r="O736" s="35">
        <v>5</v>
      </c>
      <c r="P736" s="55">
        <v>1</v>
      </c>
      <c r="Q736" s="53">
        <v>48104289</v>
      </c>
      <c r="R736" s="75">
        <v>6433628</v>
      </c>
      <c r="S736" s="75">
        <v>4281710</v>
      </c>
      <c r="T736" s="75">
        <v>5213770</v>
      </c>
      <c r="U736" s="75">
        <v>11456443</v>
      </c>
      <c r="V736" s="75">
        <v>4875483</v>
      </c>
      <c r="W736" s="54">
        <v>5501568</v>
      </c>
      <c r="X736" s="53">
        <v>66701298</v>
      </c>
      <c r="Y736" s="75">
        <v>34106294</v>
      </c>
      <c r="Z736" s="75">
        <v>14430852</v>
      </c>
      <c r="AA736" s="75">
        <v>38049661</v>
      </c>
      <c r="AB736" s="75">
        <v>27625467</v>
      </c>
      <c r="AC736" s="75">
        <v>14668876</v>
      </c>
      <c r="AD736" s="75">
        <v>3063828</v>
      </c>
      <c r="AE736" s="75">
        <v>4780014</v>
      </c>
      <c r="AF736" s="75">
        <v>295438</v>
      </c>
      <c r="AG736" s="75">
        <v>27044179</v>
      </c>
      <c r="AH736" s="75">
        <v>2125035</v>
      </c>
      <c r="AI736" s="54">
        <v>581288</v>
      </c>
      <c r="AJ736" s="47">
        <v>12.88</v>
      </c>
      <c r="AK736" s="35">
        <v>10.44</v>
      </c>
      <c r="AL736" s="35">
        <v>7.8199999999999994</v>
      </c>
      <c r="AM736" s="35">
        <v>12.55</v>
      </c>
      <c r="AN736" s="35">
        <v>0.56000000000000005</v>
      </c>
      <c r="AO736" s="55">
        <v>72</v>
      </c>
      <c r="AP736" s="47">
        <v>1.02</v>
      </c>
      <c r="AQ736" s="35">
        <v>0.93</v>
      </c>
      <c r="AR736" s="35">
        <v>7.0000000000000007E-2</v>
      </c>
      <c r="AS736" s="35">
        <v>23.4</v>
      </c>
      <c r="AT736" s="55">
        <v>159120</v>
      </c>
    </row>
    <row r="737" spans="1:46" x14ac:dyDescent="0.2">
      <c r="A737" s="47" t="s">
        <v>1147</v>
      </c>
      <c r="B737" s="47">
        <f t="shared" si="85"/>
        <v>736</v>
      </c>
      <c r="C737" s="35">
        <v>77</v>
      </c>
      <c r="D737" s="35">
        <f t="shared" si="90"/>
        <v>2023</v>
      </c>
      <c r="E737" s="35" t="s">
        <v>499</v>
      </c>
      <c r="F737" s="35" t="s">
        <v>389</v>
      </c>
      <c r="G737" s="35">
        <v>222200</v>
      </c>
      <c r="H737" s="35">
        <v>1977</v>
      </c>
      <c r="I737" s="35">
        <v>46</v>
      </c>
      <c r="J737" s="35" t="s">
        <v>1139</v>
      </c>
      <c r="K737" s="35">
        <v>2017</v>
      </c>
      <c r="L737" s="35">
        <v>2024</v>
      </c>
      <c r="M737" s="35" t="s">
        <v>424</v>
      </c>
      <c r="N737" s="35" t="s">
        <v>1028</v>
      </c>
      <c r="O737" s="35">
        <v>6</v>
      </c>
      <c r="P737" s="55">
        <v>1</v>
      </c>
      <c r="Q737" s="53">
        <v>47960021</v>
      </c>
      <c r="R737" s="75">
        <v>9494025</v>
      </c>
      <c r="S737" s="75">
        <v>9139699</v>
      </c>
      <c r="T737" s="75">
        <v>8306423</v>
      </c>
      <c r="U737" s="75">
        <v>14788614</v>
      </c>
      <c r="V737" s="75">
        <v>10930638</v>
      </c>
      <c r="W737" s="54">
        <v>10327301</v>
      </c>
      <c r="X737" s="53">
        <v>75069279</v>
      </c>
      <c r="Y737" s="75">
        <v>42954695</v>
      </c>
      <c r="Z737" s="75">
        <v>3210561</v>
      </c>
      <c r="AA737" s="75">
        <v>41117622</v>
      </c>
      <c r="AB737" s="75">
        <v>33138494</v>
      </c>
      <c r="AC737" s="75">
        <v>12980942</v>
      </c>
      <c r="AD737" s="75">
        <v>121090</v>
      </c>
      <c r="AE737" s="75">
        <v>15382383</v>
      </c>
      <c r="AF737" s="75">
        <v>338527</v>
      </c>
      <c r="AG737" s="75">
        <v>14730320</v>
      </c>
      <c r="AH737" s="75">
        <v>13869809</v>
      </c>
      <c r="AI737" s="54">
        <v>18408174</v>
      </c>
      <c r="AJ737" s="47">
        <v>19.34</v>
      </c>
      <c r="AK737" s="35">
        <v>16.919999999999998</v>
      </c>
      <c r="AL737" s="35">
        <v>11.07</v>
      </c>
      <c r="AM737" s="35">
        <v>21.279999999999998</v>
      </c>
      <c r="AN737" s="35">
        <v>0.43000000000000005</v>
      </c>
      <c r="AO737" s="55">
        <v>73</v>
      </c>
      <c r="AP737" s="47">
        <v>2.25</v>
      </c>
      <c r="AQ737" s="35">
        <v>0.52</v>
      </c>
      <c r="AR737" s="35">
        <v>0.48000000000000004</v>
      </c>
      <c r="AS737" s="35">
        <v>19.09</v>
      </c>
      <c r="AT737" s="55">
        <v>202580</v>
      </c>
    </row>
    <row r="738" spans="1:46" x14ac:dyDescent="0.2">
      <c r="A738" s="56" t="s">
        <v>1148</v>
      </c>
      <c r="B738" s="56">
        <f t="shared" si="85"/>
        <v>737</v>
      </c>
      <c r="C738" s="45">
        <v>77</v>
      </c>
      <c r="D738" s="45">
        <f t="shared" si="90"/>
        <v>2024</v>
      </c>
      <c r="E738" s="45" t="s">
        <v>499</v>
      </c>
      <c r="F738" s="45" t="s">
        <v>389</v>
      </c>
      <c r="G738" s="45">
        <v>222200</v>
      </c>
      <c r="H738" s="45">
        <v>1977</v>
      </c>
      <c r="I738" s="45">
        <v>47</v>
      </c>
      <c r="J738" s="45" t="s">
        <v>1139</v>
      </c>
      <c r="K738" s="45">
        <v>2017</v>
      </c>
      <c r="L738" s="45">
        <v>2024</v>
      </c>
      <c r="M738" s="45" t="s">
        <v>424</v>
      </c>
      <c r="N738" s="45" t="s">
        <v>1028</v>
      </c>
      <c r="O738" s="45">
        <v>7</v>
      </c>
      <c r="P738" s="60">
        <v>1</v>
      </c>
      <c r="Q738" s="57">
        <v>51526743</v>
      </c>
      <c r="R738" s="58">
        <v>11149301</v>
      </c>
      <c r="S738" s="58">
        <v>6901967</v>
      </c>
      <c r="T738" s="58">
        <v>9635664</v>
      </c>
      <c r="U738" s="58">
        <v>16848011</v>
      </c>
      <c r="V738" s="58">
        <v>9273128</v>
      </c>
      <c r="W738" s="59">
        <v>8415604</v>
      </c>
      <c r="X738" s="57">
        <v>78843352</v>
      </c>
      <c r="Y738" s="58">
        <v>49856660</v>
      </c>
      <c r="Z738" s="58">
        <v>-3990780</v>
      </c>
      <c r="AA738" s="58">
        <v>41595552</v>
      </c>
      <c r="AB738" s="58">
        <v>36447870</v>
      </c>
      <c r="AC738" s="58">
        <v>11217247</v>
      </c>
      <c r="AD738" s="58">
        <v>868122</v>
      </c>
      <c r="AE738" s="58">
        <v>20271608</v>
      </c>
      <c r="AF738" s="58">
        <v>382217</v>
      </c>
      <c r="AG738" s="58">
        <v>14920401</v>
      </c>
      <c r="AH738" s="58">
        <v>10824554</v>
      </c>
      <c r="AI738" s="59">
        <v>21527469</v>
      </c>
      <c r="AJ738" s="56">
        <v>21.34</v>
      </c>
      <c r="AK738" s="45">
        <v>18.439999999999998</v>
      </c>
      <c r="AL738" s="45">
        <v>12.219999999999999</v>
      </c>
      <c r="AM738" s="45">
        <v>13.84</v>
      </c>
      <c r="AN738" s="45">
        <v>0.33000000000000007</v>
      </c>
      <c r="AO738" s="60">
        <v>75</v>
      </c>
      <c r="AP738" s="56">
        <v>2.44</v>
      </c>
      <c r="AQ738" s="45">
        <v>0.57999999999999996</v>
      </c>
      <c r="AR738" s="45">
        <v>0.42000000000000004</v>
      </c>
      <c r="AS738" s="45">
        <v>18.310000000000002</v>
      </c>
      <c r="AT738" s="60">
        <v>224640</v>
      </c>
    </row>
    <row r="739" spans="1:46" x14ac:dyDescent="0.2">
      <c r="A739" s="47" t="s">
        <v>1149</v>
      </c>
      <c r="B739" s="47">
        <f t="shared" si="85"/>
        <v>738</v>
      </c>
      <c r="C739" s="35">
        <v>78</v>
      </c>
      <c r="D739" s="35">
        <v>2015</v>
      </c>
      <c r="E739" s="35" t="s">
        <v>499</v>
      </c>
      <c r="F739" s="35" t="s">
        <v>1150</v>
      </c>
      <c r="G739" s="35">
        <v>620100</v>
      </c>
      <c r="H739" s="35">
        <v>1976</v>
      </c>
      <c r="I739" s="35">
        <v>39</v>
      </c>
      <c r="J739" s="35" t="s">
        <v>511</v>
      </c>
      <c r="K739" s="35">
        <v>2017</v>
      </c>
      <c r="L739" s="35">
        <v>2021</v>
      </c>
      <c r="M739" s="35" t="s">
        <v>424</v>
      </c>
      <c r="N739" s="35" t="s">
        <v>1028</v>
      </c>
      <c r="O739" s="35">
        <v>0</v>
      </c>
      <c r="P739" s="55">
        <v>0</v>
      </c>
      <c r="Q739" s="53">
        <v>205212.93400000001</v>
      </c>
      <c r="R739" s="75">
        <v>30727.163</v>
      </c>
      <c r="S739" s="75">
        <v>12659.816000000001</v>
      </c>
      <c r="T739" s="75">
        <v>15457.971</v>
      </c>
      <c r="U739" s="75">
        <v>86743.45</v>
      </c>
      <c r="V739" s="75">
        <v>17789.216</v>
      </c>
      <c r="W739" s="54">
        <v>27929.008000000002</v>
      </c>
      <c r="X739" s="53">
        <v>200327.133</v>
      </c>
      <c r="Y739" s="75">
        <v>111895.383</v>
      </c>
      <c r="Z739" s="75">
        <v>-85960.256999999998</v>
      </c>
      <c r="AA739" s="75">
        <v>60589.095000000001</v>
      </c>
      <c r="AB739" s="75">
        <v>131461.61199999999</v>
      </c>
      <c r="AC739" s="75">
        <v>44550.853999999999</v>
      </c>
      <c r="AD739" s="75">
        <v>0</v>
      </c>
      <c r="AE739" s="75">
        <v>85960.256999999998</v>
      </c>
      <c r="AF739" s="75">
        <v>13331.012000000001</v>
      </c>
      <c r="AG739" s="75">
        <v>62961.430999999997</v>
      </c>
      <c r="AH739" s="75">
        <v>0</v>
      </c>
      <c r="AI739" s="54">
        <v>68500.180999999997</v>
      </c>
      <c r="AJ739" s="47">
        <v>14.68</v>
      </c>
      <c r="AK739" s="35">
        <v>7.38</v>
      </c>
      <c r="AL739" s="35">
        <v>7.72</v>
      </c>
      <c r="AM739" s="35">
        <v>11.31</v>
      </c>
      <c r="AN739" s="35">
        <v>0</v>
      </c>
      <c r="AO739" s="55">
        <v>737</v>
      </c>
      <c r="AP739" s="47">
        <v>2.09</v>
      </c>
      <c r="AQ739" s="35">
        <v>1</v>
      </c>
      <c r="AR739" s="35">
        <v>0</v>
      </c>
      <c r="AS739" s="35">
        <v>2.4699999999999998</v>
      </c>
      <c r="AT739" s="55">
        <v>117700</v>
      </c>
    </row>
    <row r="740" spans="1:46" x14ac:dyDescent="0.2">
      <c r="A740" s="47" t="s">
        <v>1151</v>
      </c>
      <c r="B740" s="47">
        <f t="shared" si="85"/>
        <v>739</v>
      </c>
      <c r="C740" s="35">
        <v>78</v>
      </c>
      <c r="D740" s="35">
        <f>D739+1</f>
        <v>2016</v>
      </c>
      <c r="E740" s="35" t="s">
        <v>499</v>
      </c>
      <c r="F740" s="35" t="s">
        <v>1150</v>
      </c>
      <c r="G740" s="35">
        <v>620100</v>
      </c>
      <c r="H740" s="35">
        <v>1976</v>
      </c>
      <c r="I740" s="35">
        <v>40</v>
      </c>
      <c r="J740" s="35" t="s">
        <v>511</v>
      </c>
      <c r="K740" s="35">
        <v>2017</v>
      </c>
      <c r="L740" s="35">
        <v>2021</v>
      </c>
      <c r="M740" s="35" t="s">
        <v>424</v>
      </c>
      <c r="N740" s="35" t="s">
        <v>1028</v>
      </c>
      <c r="O740" s="35">
        <v>0</v>
      </c>
      <c r="P740" s="55">
        <v>0</v>
      </c>
      <c r="Q740" s="53">
        <v>224134.084</v>
      </c>
      <c r="R740" s="75">
        <v>27067.838</v>
      </c>
      <c r="S740" s="75">
        <v>13480.191000000001</v>
      </c>
      <c r="T740" s="75">
        <v>12312.12</v>
      </c>
      <c r="U740" s="75">
        <v>82452.784</v>
      </c>
      <c r="V740" s="75">
        <v>18406.98</v>
      </c>
      <c r="W740" s="54">
        <v>28235.909</v>
      </c>
      <c r="X740" s="53">
        <v>223040.334</v>
      </c>
      <c r="Y740" s="75">
        <v>74373.934999999998</v>
      </c>
      <c r="Z740" s="75">
        <v>-93026.21</v>
      </c>
      <c r="AA740" s="75">
        <v>65114.542999999998</v>
      </c>
      <c r="AB740" s="75">
        <v>147780.27499999999</v>
      </c>
      <c r="AC740" s="75">
        <v>53831.385999999999</v>
      </c>
      <c r="AD740" s="75">
        <v>0</v>
      </c>
      <c r="AE740" s="75">
        <v>93026.21</v>
      </c>
      <c r="AF740" s="75">
        <v>13797.225</v>
      </c>
      <c r="AG740" s="75">
        <v>122946.988</v>
      </c>
      <c r="AH740" s="75">
        <v>0</v>
      </c>
      <c r="AI740" s="54">
        <v>24833.287</v>
      </c>
      <c r="AJ740" s="47">
        <v>12</v>
      </c>
      <c r="AK740" s="35">
        <v>5.46</v>
      </c>
      <c r="AL740" s="35">
        <v>5.52</v>
      </c>
      <c r="AM740" s="35">
        <v>18.12</v>
      </c>
      <c r="AN740" s="35">
        <v>0</v>
      </c>
      <c r="AO740" s="55">
        <v>735</v>
      </c>
      <c r="AP740" s="47">
        <v>1.2</v>
      </c>
      <c r="AQ740" s="35">
        <v>1</v>
      </c>
      <c r="AR740" s="35">
        <v>0</v>
      </c>
      <c r="AS740" s="35">
        <v>-0.14000000000000001</v>
      </c>
      <c r="AT740" s="55">
        <v>112180</v>
      </c>
    </row>
    <row r="741" spans="1:46" x14ac:dyDescent="0.2">
      <c r="A741" s="47" t="s">
        <v>1152</v>
      </c>
      <c r="B741" s="47">
        <f t="shared" si="85"/>
        <v>740</v>
      </c>
      <c r="C741" s="35">
        <v>78</v>
      </c>
      <c r="D741" s="35">
        <f t="shared" ref="D741:D748" si="91">D740+1</f>
        <v>2017</v>
      </c>
      <c r="E741" s="35" t="s">
        <v>499</v>
      </c>
      <c r="F741" s="35" t="s">
        <v>1150</v>
      </c>
      <c r="G741" s="35">
        <v>620100</v>
      </c>
      <c r="H741" s="35">
        <v>1976</v>
      </c>
      <c r="I741" s="35">
        <v>41</v>
      </c>
      <c r="J741" s="35" t="s">
        <v>511</v>
      </c>
      <c r="K741" s="35">
        <v>2017</v>
      </c>
      <c r="L741" s="35">
        <v>2021</v>
      </c>
      <c r="M741" s="35" t="s">
        <v>424</v>
      </c>
      <c r="N741" s="35" t="s">
        <v>1028</v>
      </c>
      <c r="O741" s="35">
        <v>0</v>
      </c>
      <c r="P741" s="55">
        <v>1</v>
      </c>
      <c r="Q741" s="53">
        <v>260476.552</v>
      </c>
      <c r="R741" s="75">
        <v>44936.853000000003</v>
      </c>
      <c r="S741" s="75">
        <v>34538.116000000002</v>
      </c>
      <c r="T741" s="75">
        <v>29587.742999999999</v>
      </c>
      <c r="U741" s="75">
        <v>105148.819</v>
      </c>
      <c r="V741" s="75">
        <v>43531.953000000001</v>
      </c>
      <c r="W741" s="54">
        <v>49887.226000000002</v>
      </c>
      <c r="X741" s="53">
        <v>228174.16200000001</v>
      </c>
      <c r="Y741" s="75">
        <v>51705.016000000003</v>
      </c>
      <c r="Z741" s="75">
        <v>-79721.709000000003</v>
      </c>
      <c r="AA741" s="75">
        <v>80105.324999999997</v>
      </c>
      <c r="AB741" s="75">
        <v>135198.726</v>
      </c>
      <c r="AC741" s="75">
        <v>54643.074000000001</v>
      </c>
      <c r="AD741" s="75">
        <v>0</v>
      </c>
      <c r="AE741" s="75">
        <v>79721.709000000003</v>
      </c>
      <c r="AF741" s="75">
        <v>13278.138999999999</v>
      </c>
      <c r="AG741" s="75">
        <v>151584.21799999999</v>
      </c>
      <c r="AH741" s="75">
        <v>0</v>
      </c>
      <c r="AI741" s="54">
        <v>-16385.491999999998</v>
      </c>
      <c r="AJ741" s="47">
        <v>16.09</v>
      </c>
      <c r="AK741" s="35">
        <v>10.59</v>
      </c>
      <c r="AL741" s="35">
        <v>12.97</v>
      </c>
      <c r="AM741" s="35">
        <v>66.8</v>
      </c>
      <c r="AN741" s="35">
        <v>0</v>
      </c>
      <c r="AO741" s="55">
        <v>759</v>
      </c>
      <c r="AP741" s="47">
        <v>0.89</v>
      </c>
      <c r="AQ741" s="35">
        <v>1</v>
      </c>
      <c r="AR741" s="35">
        <v>0</v>
      </c>
      <c r="AS741" s="35">
        <v>-2.15</v>
      </c>
      <c r="AT741" s="55">
        <v>138540</v>
      </c>
    </row>
    <row r="742" spans="1:46" x14ac:dyDescent="0.2">
      <c r="A742" s="47" t="s">
        <v>1153</v>
      </c>
      <c r="B742" s="47">
        <f t="shared" si="85"/>
        <v>741</v>
      </c>
      <c r="C742" s="35">
        <v>78</v>
      </c>
      <c r="D742" s="35">
        <f t="shared" si="91"/>
        <v>2018</v>
      </c>
      <c r="E742" s="35" t="s">
        <v>499</v>
      </c>
      <c r="F742" s="35" t="s">
        <v>1150</v>
      </c>
      <c r="G742" s="35">
        <v>620100</v>
      </c>
      <c r="H742" s="35">
        <v>1976</v>
      </c>
      <c r="I742" s="35">
        <v>42</v>
      </c>
      <c r="J742" s="35" t="s">
        <v>511</v>
      </c>
      <c r="K742" s="35">
        <v>2017</v>
      </c>
      <c r="L742" s="35">
        <v>2021</v>
      </c>
      <c r="M742" s="35" t="s">
        <v>424</v>
      </c>
      <c r="N742" s="35" t="s">
        <v>1028</v>
      </c>
      <c r="O742" s="35">
        <v>1</v>
      </c>
      <c r="P742" s="55">
        <v>1</v>
      </c>
      <c r="Q742" s="53">
        <v>252757.04699999999</v>
      </c>
      <c r="R742" s="75">
        <v>36522.175999999999</v>
      </c>
      <c r="S742" s="75">
        <v>11575.55</v>
      </c>
      <c r="T742" s="75">
        <v>5058.8580000000002</v>
      </c>
      <c r="U742" s="75">
        <v>97447.45</v>
      </c>
      <c r="V742" s="75">
        <v>16622.493999999999</v>
      </c>
      <c r="W742" s="54">
        <v>43038.868000000002</v>
      </c>
      <c r="X742" s="53">
        <v>165550.54</v>
      </c>
      <c r="Y742" s="75">
        <v>38276.92</v>
      </c>
      <c r="Z742" s="75">
        <v>-23323.067999999999</v>
      </c>
      <c r="AA742" s="75">
        <v>57032.538999999997</v>
      </c>
      <c r="AB742" s="75">
        <v>98071.451000000001</v>
      </c>
      <c r="AC742" s="75">
        <v>56425.436000000002</v>
      </c>
      <c r="AD742" s="75">
        <v>0</v>
      </c>
      <c r="AE742" s="75">
        <v>40823.067999999999</v>
      </c>
      <c r="AF742" s="75">
        <v>11685.761</v>
      </c>
      <c r="AG742" s="75">
        <v>104319.783</v>
      </c>
      <c r="AH742" s="75">
        <v>0</v>
      </c>
      <c r="AI742" s="54">
        <v>-6248.3320000000003</v>
      </c>
      <c r="AJ742" s="47">
        <v>14.139999999999999</v>
      </c>
      <c r="AK742" s="35">
        <v>1.96</v>
      </c>
      <c r="AL742" s="35">
        <v>3.06</v>
      </c>
      <c r="AM742" s="35">
        <v>30.24</v>
      </c>
      <c r="AN742" s="35">
        <v>0.46</v>
      </c>
      <c r="AO742" s="55">
        <v>793</v>
      </c>
      <c r="AP742" s="47">
        <v>0.94000000000000006</v>
      </c>
      <c r="AQ742" s="35">
        <v>1</v>
      </c>
      <c r="AR742" s="35">
        <v>0</v>
      </c>
      <c r="AS742" s="35">
        <v>3.12</v>
      </c>
      <c r="AT742" s="55">
        <v>122880</v>
      </c>
    </row>
    <row r="743" spans="1:46" x14ac:dyDescent="0.2">
      <c r="A743" s="47" t="s">
        <v>1154</v>
      </c>
      <c r="B743" s="47">
        <f t="shared" si="85"/>
        <v>742</v>
      </c>
      <c r="C743" s="35">
        <v>78</v>
      </c>
      <c r="D743" s="35">
        <f t="shared" si="91"/>
        <v>2019</v>
      </c>
      <c r="E743" s="35" t="s">
        <v>499</v>
      </c>
      <c r="F743" s="35" t="s">
        <v>1150</v>
      </c>
      <c r="G743" s="35">
        <v>620100</v>
      </c>
      <c r="H743" s="35">
        <v>1976</v>
      </c>
      <c r="I743" s="35">
        <v>43</v>
      </c>
      <c r="J743" s="35" t="s">
        <v>511</v>
      </c>
      <c r="K743" s="35">
        <v>2017</v>
      </c>
      <c r="L743" s="35">
        <v>2021</v>
      </c>
      <c r="M743" s="35" t="s">
        <v>424</v>
      </c>
      <c r="N743" s="35" t="s">
        <v>1028</v>
      </c>
      <c r="O743" s="35">
        <v>2</v>
      </c>
      <c r="P743" s="55">
        <v>1</v>
      </c>
      <c r="Q743" s="53">
        <v>246954</v>
      </c>
      <c r="R743" s="75">
        <v>56301</v>
      </c>
      <c r="S743" s="75">
        <v>23425</v>
      </c>
      <c r="T743" s="75">
        <v>33311</v>
      </c>
      <c r="U743" s="75">
        <v>118285</v>
      </c>
      <c r="V743" s="75">
        <v>33313</v>
      </c>
      <c r="W743" s="54">
        <v>46415</v>
      </c>
      <c r="X743" s="53">
        <v>596388</v>
      </c>
      <c r="Y743" s="75">
        <v>91765</v>
      </c>
      <c r="Z743" s="75">
        <v>264691</v>
      </c>
      <c r="AA743" s="75">
        <v>439724</v>
      </c>
      <c r="AB743" s="75">
        <v>147225</v>
      </c>
      <c r="AC743" s="75">
        <v>73365</v>
      </c>
      <c r="AD743" s="75">
        <v>23545</v>
      </c>
      <c r="AE743" s="75">
        <v>49603</v>
      </c>
      <c r="AF743" s="75">
        <v>17948</v>
      </c>
      <c r="AG743" s="75">
        <v>145407</v>
      </c>
      <c r="AH743" s="75">
        <v>329650</v>
      </c>
      <c r="AI743" s="54">
        <v>1818</v>
      </c>
      <c r="AJ743" s="47">
        <v>21.45</v>
      </c>
      <c r="AK743" s="35">
        <v>12.69</v>
      </c>
      <c r="AL743" s="35">
        <v>5.59</v>
      </c>
      <c r="AM743" s="35">
        <v>25.53</v>
      </c>
      <c r="AN743" s="35">
        <v>3.42</v>
      </c>
      <c r="AO743" s="55">
        <v>823</v>
      </c>
      <c r="AP743" s="47">
        <v>1.01</v>
      </c>
      <c r="AQ743" s="35">
        <v>0.31000000000000005</v>
      </c>
      <c r="AR743" s="35">
        <v>0.69000000000000006</v>
      </c>
      <c r="AS743" s="35">
        <v>4.4400000000000004</v>
      </c>
      <c r="AT743" s="55">
        <v>143720</v>
      </c>
    </row>
    <row r="744" spans="1:46" x14ac:dyDescent="0.2">
      <c r="A744" s="47" t="s">
        <v>1155</v>
      </c>
      <c r="B744" s="47">
        <f t="shared" si="85"/>
        <v>743</v>
      </c>
      <c r="C744" s="35">
        <v>78</v>
      </c>
      <c r="D744" s="35">
        <f t="shared" si="91"/>
        <v>2020</v>
      </c>
      <c r="E744" s="35" t="s">
        <v>499</v>
      </c>
      <c r="F744" s="35" t="s">
        <v>1150</v>
      </c>
      <c r="G744" s="35">
        <v>620100</v>
      </c>
      <c r="H744" s="35">
        <v>1976</v>
      </c>
      <c r="I744" s="35">
        <v>44</v>
      </c>
      <c r="J744" s="35" t="s">
        <v>511</v>
      </c>
      <c r="K744" s="35">
        <v>2017</v>
      </c>
      <c r="L744" s="35">
        <v>2021</v>
      </c>
      <c r="M744" s="35" t="s">
        <v>424</v>
      </c>
      <c r="N744" s="35" t="s">
        <v>1028</v>
      </c>
      <c r="O744" s="35">
        <v>3</v>
      </c>
      <c r="P744" s="55">
        <v>1</v>
      </c>
      <c r="Q744" s="53">
        <v>287478</v>
      </c>
      <c r="R744" s="75">
        <v>51623</v>
      </c>
      <c r="S744" s="75">
        <v>7829</v>
      </c>
      <c r="T744" s="75">
        <v>8664</v>
      </c>
      <c r="U744" s="75">
        <v>125546</v>
      </c>
      <c r="V744" s="75">
        <v>6047</v>
      </c>
      <c r="W744" s="54">
        <v>50788</v>
      </c>
      <c r="X744" s="53">
        <v>698335</v>
      </c>
      <c r="Y744" s="75">
        <v>87821</v>
      </c>
      <c r="Z744" s="75">
        <v>278688</v>
      </c>
      <c r="AA744" s="75">
        <v>505026</v>
      </c>
      <c r="AB744" s="75">
        <v>181280</v>
      </c>
      <c r="AC744" s="75">
        <v>86079</v>
      </c>
      <c r="AD744" s="75">
        <v>26569</v>
      </c>
      <c r="AE744" s="75">
        <v>67972</v>
      </c>
      <c r="AF744" s="75">
        <v>29306</v>
      </c>
      <c r="AG744" s="75">
        <v>257735</v>
      </c>
      <c r="AH744" s="75">
        <v>311771</v>
      </c>
      <c r="AI744" s="54">
        <v>-76455</v>
      </c>
      <c r="AJ744" s="47">
        <v>17.89</v>
      </c>
      <c r="AK744" s="35">
        <v>3</v>
      </c>
      <c r="AL744" s="35">
        <v>1.24</v>
      </c>
      <c r="AM744" s="35">
        <v>8.91</v>
      </c>
      <c r="AN744" s="35">
        <v>3.9499999999999997</v>
      </c>
      <c r="AO744" s="55">
        <v>926</v>
      </c>
      <c r="AP744" s="47">
        <v>0.70000000000000007</v>
      </c>
      <c r="AQ744" s="35">
        <v>0.45</v>
      </c>
      <c r="AR744" s="35">
        <v>0.55000000000000004</v>
      </c>
      <c r="AS744" s="35">
        <v>3.03</v>
      </c>
      <c r="AT744" s="55">
        <v>135580</v>
      </c>
    </row>
    <row r="745" spans="1:46" x14ac:dyDescent="0.2">
      <c r="A745" s="47" t="s">
        <v>1156</v>
      </c>
      <c r="B745" s="47">
        <f t="shared" si="85"/>
        <v>744</v>
      </c>
      <c r="C745" s="35">
        <v>78</v>
      </c>
      <c r="D745" s="35">
        <f t="shared" si="91"/>
        <v>2021</v>
      </c>
      <c r="E745" s="35" t="s">
        <v>499</v>
      </c>
      <c r="F745" s="35" t="s">
        <v>1150</v>
      </c>
      <c r="G745" s="35">
        <v>620100</v>
      </c>
      <c r="H745" s="35">
        <v>1976</v>
      </c>
      <c r="I745" s="35">
        <v>45</v>
      </c>
      <c r="J745" s="35" t="s">
        <v>511</v>
      </c>
      <c r="K745" s="35">
        <v>2017</v>
      </c>
      <c r="L745" s="35">
        <v>2021</v>
      </c>
      <c r="M745" s="35" t="s">
        <v>424</v>
      </c>
      <c r="N745" s="35" t="s">
        <v>1028</v>
      </c>
      <c r="O745" s="35">
        <v>4</v>
      </c>
      <c r="P745" s="55">
        <v>1</v>
      </c>
      <c r="Q745" s="53">
        <v>334028</v>
      </c>
      <c r="R745" s="75">
        <v>88485</v>
      </c>
      <c r="S745" s="75">
        <v>-1957</v>
      </c>
      <c r="T745" s="75">
        <v>34878</v>
      </c>
      <c r="U745" s="75">
        <v>164212</v>
      </c>
      <c r="V745" s="75">
        <v>2450</v>
      </c>
      <c r="W745" s="54">
        <v>51650</v>
      </c>
      <c r="X745" s="53">
        <v>669464</v>
      </c>
      <c r="Y745" s="75">
        <v>117991</v>
      </c>
      <c r="Z745" s="75">
        <v>-26888</v>
      </c>
      <c r="AA745" s="75">
        <v>486503</v>
      </c>
      <c r="AB745" s="75">
        <v>170174</v>
      </c>
      <c r="AC745" s="75">
        <v>81877</v>
      </c>
      <c r="AD745" s="75">
        <v>19892</v>
      </c>
      <c r="AE745" s="75">
        <v>67739</v>
      </c>
      <c r="AF745" s="75">
        <v>24529</v>
      </c>
      <c r="AG745" s="75">
        <v>225052</v>
      </c>
      <c r="AH745" s="75">
        <v>248591</v>
      </c>
      <c r="AI745" s="54">
        <v>-54878</v>
      </c>
      <c r="AJ745" s="47">
        <v>26.37</v>
      </c>
      <c r="AK745" s="35">
        <v>10.4</v>
      </c>
      <c r="AL745" s="35">
        <v>5.21</v>
      </c>
      <c r="AM745" s="35">
        <v>-1.6600000000000001</v>
      </c>
      <c r="AN745" s="35">
        <v>0.35000000000000003</v>
      </c>
      <c r="AO745" s="55">
        <v>955</v>
      </c>
      <c r="AP745" s="47">
        <v>0.76</v>
      </c>
      <c r="AQ745" s="35">
        <v>0.48000000000000004</v>
      </c>
      <c r="AR745" s="35">
        <v>0.52</v>
      </c>
      <c r="AS745" s="35">
        <v>-4.1599999999999993</v>
      </c>
      <c r="AT745" s="55">
        <v>171950</v>
      </c>
    </row>
    <row r="746" spans="1:46" x14ac:dyDescent="0.2">
      <c r="A746" s="47" t="s">
        <v>1157</v>
      </c>
      <c r="B746" s="47">
        <f t="shared" si="85"/>
        <v>745</v>
      </c>
      <c r="C746" s="35">
        <v>78</v>
      </c>
      <c r="D746" s="35">
        <f t="shared" si="91"/>
        <v>2022</v>
      </c>
      <c r="E746" s="35" t="s">
        <v>499</v>
      </c>
      <c r="F746" s="35" t="s">
        <v>1150</v>
      </c>
      <c r="G746" s="35">
        <v>620100</v>
      </c>
      <c r="H746" s="35">
        <v>1976</v>
      </c>
      <c r="I746" s="35">
        <v>46</v>
      </c>
      <c r="J746" s="35" t="s">
        <v>511</v>
      </c>
      <c r="K746" s="35">
        <v>2017</v>
      </c>
      <c r="L746" s="35">
        <v>2021</v>
      </c>
      <c r="M746" s="35" t="s">
        <v>424</v>
      </c>
      <c r="N746" s="35" t="s">
        <v>1028</v>
      </c>
      <c r="O746" s="35">
        <v>0</v>
      </c>
      <c r="P746" s="55">
        <v>0</v>
      </c>
      <c r="Q746" s="53">
        <v>346825</v>
      </c>
      <c r="R746" s="75">
        <v>119726</v>
      </c>
      <c r="S746" s="75">
        <v>-19696</v>
      </c>
      <c r="T746" s="75">
        <v>9556</v>
      </c>
      <c r="U746" s="75">
        <v>190909</v>
      </c>
      <c r="V746" s="75">
        <v>-24015</v>
      </c>
      <c r="W746" s="54">
        <v>90474</v>
      </c>
      <c r="X746" s="53">
        <v>2013920</v>
      </c>
      <c r="Y746" s="75">
        <v>722154</v>
      </c>
      <c r="Z746" s="75">
        <v>25979</v>
      </c>
      <c r="AA746" s="75">
        <v>1584899</v>
      </c>
      <c r="AB746" s="75">
        <v>410087</v>
      </c>
      <c r="AC746" s="75">
        <v>360222</v>
      </c>
      <c r="AD746" s="75">
        <v>24562</v>
      </c>
      <c r="AE746" s="75">
        <v>24629</v>
      </c>
      <c r="AF746" s="75">
        <v>107403</v>
      </c>
      <c r="AG746" s="75">
        <v>314099</v>
      </c>
      <c r="AH746" s="75">
        <v>809549</v>
      </c>
      <c r="AI746" s="54">
        <v>95988</v>
      </c>
      <c r="AJ746" s="47">
        <v>34.299999999999997</v>
      </c>
      <c r="AK746" s="35">
        <v>2.74</v>
      </c>
      <c r="AL746" s="35">
        <v>0.47000000000000003</v>
      </c>
      <c r="AM746" s="35">
        <v>-2.73</v>
      </c>
      <c r="AN746" s="35">
        <v>7.0000000000000007E-2</v>
      </c>
      <c r="AO746" s="55">
        <v>903</v>
      </c>
      <c r="AP746" s="47">
        <v>1.31</v>
      </c>
      <c r="AQ746" s="35">
        <v>0.28000000000000003</v>
      </c>
      <c r="AR746" s="35">
        <v>0.72000000000000008</v>
      </c>
      <c r="AS746" s="35">
        <v>-2.48</v>
      </c>
      <c r="AT746" s="55">
        <v>211420</v>
      </c>
    </row>
    <row r="747" spans="1:46" x14ac:dyDescent="0.2">
      <c r="A747" s="47" t="s">
        <v>1158</v>
      </c>
      <c r="B747" s="47">
        <f t="shared" si="85"/>
        <v>746</v>
      </c>
      <c r="C747" s="35">
        <v>78</v>
      </c>
      <c r="D747" s="35">
        <f t="shared" si="91"/>
        <v>2023</v>
      </c>
      <c r="E747" s="35" t="s">
        <v>499</v>
      </c>
      <c r="F747" s="35" t="s">
        <v>1150</v>
      </c>
      <c r="G747" s="35">
        <v>620100</v>
      </c>
      <c r="H747" s="35">
        <v>1976</v>
      </c>
      <c r="I747" s="35">
        <v>47</v>
      </c>
      <c r="J747" s="35" t="s">
        <v>511</v>
      </c>
      <c r="K747" s="35">
        <v>2017</v>
      </c>
      <c r="L747" s="35">
        <v>2021</v>
      </c>
      <c r="M747" s="35" t="s">
        <v>424</v>
      </c>
      <c r="N747" s="35" t="s">
        <v>1028</v>
      </c>
      <c r="O747" s="35">
        <v>0</v>
      </c>
      <c r="P747" s="55">
        <v>0</v>
      </c>
      <c r="Q747" s="53">
        <v>379905</v>
      </c>
      <c r="R747" s="75">
        <v>158154</v>
      </c>
      <c r="S747" s="75">
        <v>16164</v>
      </c>
      <c r="T747" s="75">
        <v>46807</v>
      </c>
      <c r="U747" s="75">
        <v>229706</v>
      </c>
      <c r="V747" s="75">
        <v>-7889</v>
      </c>
      <c r="W747" s="54">
        <v>127511</v>
      </c>
      <c r="X747" s="53">
        <v>2262932</v>
      </c>
      <c r="Y747" s="75">
        <v>669270</v>
      </c>
      <c r="Z747" s="75">
        <v>-84773</v>
      </c>
      <c r="AA747" s="75">
        <v>1556674</v>
      </c>
      <c r="AB747" s="75">
        <v>681278</v>
      </c>
      <c r="AC747" s="75">
        <v>544821</v>
      </c>
      <c r="AD747" s="75">
        <v>21660</v>
      </c>
      <c r="AE747" s="75">
        <v>114117</v>
      </c>
      <c r="AF747" s="75">
        <v>58086</v>
      </c>
      <c r="AG747" s="75">
        <v>394819</v>
      </c>
      <c r="AH747" s="75">
        <v>1050453</v>
      </c>
      <c r="AI747" s="54">
        <v>286459</v>
      </c>
      <c r="AJ747" s="47">
        <v>41.43</v>
      </c>
      <c r="AK747" s="35">
        <v>12.26</v>
      </c>
      <c r="AL747" s="35">
        <v>2.0699999999999998</v>
      </c>
      <c r="AM747" s="35">
        <v>2.42</v>
      </c>
      <c r="AN747" s="35">
        <v>0.04</v>
      </c>
      <c r="AO747" s="55">
        <v>835</v>
      </c>
      <c r="AP747" s="47">
        <v>1.7300000000000002</v>
      </c>
      <c r="AQ747" s="35">
        <v>0.27</v>
      </c>
      <c r="AR747" s="35">
        <v>0.73000000000000009</v>
      </c>
      <c r="AS747" s="35">
        <v>-2.21</v>
      </c>
      <c r="AT747" s="55">
        <v>275100</v>
      </c>
    </row>
    <row r="748" spans="1:46" x14ac:dyDescent="0.2">
      <c r="A748" s="56" t="s">
        <v>1159</v>
      </c>
      <c r="B748" s="56">
        <f t="shared" si="85"/>
        <v>747</v>
      </c>
      <c r="C748" s="45">
        <v>78</v>
      </c>
      <c r="D748" s="45">
        <f t="shared" si="91"/>
        <v>2024</v>
      </c>
      <c r="E748" s="45" t="s">
        <v>499</v>
      </c>
      <c r="F748" s="45" t="s">
        <v>1150</v>
      </c>
      <c r="G748" s="45">
        <v>620100</v>
      </c>
      <c r="H748" s="45">
        <v>1976</v>
      </c>
      <c r="I748" s="45">
        <v>48</v>
      </c>
      <c r="J748" s="45" t="s">
        <v>511</v>
      </c>
      <c r="K748" s="45">
        <v>2017</v>
      </c>
      <c r="L748" s="45">
        <v>2021</v>
      </c>
      <c r="M748" s="45" t="s">
        <v>424</v>
      </c>
      <c r="N748" s="45" t="s">
        <v>1028</v>
      </c>
      <c r="O748" s="45">
        <v>0</v>
      </c>
      <c r="P748" s="60">
        <v>0</v>
      </c>
      <c r="Q748" s="57">
        <v>397276</v>
      </c>
      <c r="R748" s="58">
        <v>171808</v>
      </c>
      <c r="S748" s="58">
        <v>2430</v>
      </c>
      <c r="T748" s="58">
        <v>51955</v>
      </c>
      <c r="U748" s="58">
        <v>242836</v>
      </c>
      <c r="V748" s="58">
        <v>-1967</v>
      </c>
      <c r="W748" s="59">
        <v>122283</v>
      </c>
      <c r="X748" s="57">
        <v>2261289</v>
      </c>
      <c r="Y748" s="58">
        <v>655609</v>
      </c>
      <c r="Z748" s="58">
        <v>-111324</v>
      </c>
      <c r="AA748" s="58">
        <v>1506948</v>
      </c>
      <c r="AB748" s="58">
        <v>730803</v>
      </c>
      <c r="AC748" s="58">
        <v>569270</v>
      </c>
      <c r="AD748" s="58">
        <v>21055</v>
      </c>
      <c r="AE748" s="58">
        <v>139800</v>
      </c>
      <c r="AF748" s="58">
        <v>50551</v>
      </c>
      <c r="AG748" s="58">
        <v>386101</v>
      </c>
      <c r="AH748" s="58">
        <v>1052898</v>
      </c>
      <c r="AI748" s="59">
        <v>344702</v>
      </c>
      <c r="AJ748" s="56">
        <v>42.730000000000004</v>
      </c>
      <c r="AK748" s="45">
        <v>12.92</v>
      </c>
      <c r="AL748" s="45">
        <v>2.2999999999999998</v>
      </c>
      <c r="AM748" s="45">
        <v>0.37000000000000005</v>
      </c>
      <c r="AN748" s="45">
        <v>0.04</v>
      </c>
      <c r="AO748" s="60">
        <v>811</v>
      </c>
      <c r="AP748" s="56">
        <v>1.8900000000000001</v>
      </c>
      <c r="AQ748" s="45">
        <v>0.27</v>
      </c>
      <c r="AR748" s="45">
        <v>0.73000000000000009</v>
      </c>
      <c r="AS748" s="45">
        <v>5.45</v>
      </c>
      <c r="AT748" s="60">
        <v>299430</v>
      </c>
    </row>
    <row r="749" spans="1:46" x14ac:dyDescent="0.2">
      <c r="A749" s="47" t="s">
        <v>1160</v>
      </c>
      <c r="B749" s="47">
        <f t="shared" si="85"/>
        <v>748</v>
      </c>
      <c r="C749" s="35">
        <v>79</v>
      </c>
      <c r="D749" s="35">
        <v>2015</v>
      </c>
      <c r="E749" s="35" t="s">
        <v>413</v>
      </c>
      <c r="F749" s="35" t="s">
        <v>389</v>
      </c>
      <c r="G749" s="35">
        <v>281200</v>
      </c>
      <c r="H749" s="35">
        <v>2008</v>
      </c>
      <c r="I749" s="35">
        <v>7</v>
      </c>
      <c r="J749" s="35" t="s">
        <v>390</v>
      </c>
      <c r="K749" s="35">
        <v>2017</v>
      </c>
      <c r="L749" s="35" t="s">
        <v>82</v>
      </c>
      <c r="M749" s="35" t="s">
        <v>16</v>
      </c>
      <c r="N749" s="35" t="s">
        <v>187</v>
      </c>
      <c r="O749" s="35">
        <v>0</v>
      </c>
      <c r="P749" s="55">
        <v>0</v>
      </c>
      <c r="Q749" s="53">
        <v>146734000</v>
      </c>
      <c r="R749" s="75">
        <v>17710000</v>
      </c>
      <c r="S749" s="75">
        <v>538000</v>
      </c>
      <c r="T749" s="75">
        <v>10375000</v>
      </c>
      <c r="U749" s="75">
        <v>43230000</v>
      </c>
      <c r="V749" s="75">
        <v>1557000</v>
      </c>
      <c r="W749" s="54">
        <v>7873000</v>
      </c>
      <c r="X749" s="53">
        <v>219291000</v>
      </c>
      <c r="Y749" s="75">
        <v>69546000</v>
      </c>
      <c r="Z749" s="75">
        <v>89263000</v>
      </c>
      <c r="AA749" s="75">
        <v>166752000</v>
      </c>
      <c r="AB749" s="75">
        <v>52300000</v>
      </c>
      <c r="AC749" s="75">
        <v>30037000</v>
      </c>
      <c r="AD749" s="75">
        <v>6938000</v>
      </c>
      <c r="AE749" s="75">
        <v>3004000</v>
      </c>
      <c r="AF749" s="75">
        <v>8147000</v>
      </c>
      <c r="AG749" s="75">
        <v>48983000</v>
      </c>
      <c r="AH749" s="75">
        <v>90345000</v>
      </c>
      <c r="AI749" s="54">
        <v>3317000</v>
      </c>
      <c r="AJ749" s="47">
        <v>12.07</v>
      </c>
      <c r="AK749" s="35">
        <v>7.07</v>
      </c>
      <c r="AL749" s="35">
        <v>4.7300000000000004</v>
      </c>
      <c r="AM749" s="35">
        <v>0.77</v>
      </c>
      <c r="AN749" s="35">
        <v>1.33</v>
      </c>
      <c r="AO749" s="55">
        <v>519</v>
      </c>
      <c r="AP749" s="47">
        <v>1.07</v>
      </c>
      <c r="AQ749" s="35">
        <v>0.35000000000000003</v>
      </c>
      <c r="AR749" s="35">
        <v>0.65000000000000013</v>
      </c>
      <c r="AS749" s="35">
        <v>1.37</v>
      </c>
      <c r="AT749" s="55">
        <v>83290</v>
      </c>
    </row>
    <row r="750" spans="1:46" x14ac:dyDescent="0.2">
      <c r="A750" s="47" t="s">
        <v>1161</v>
      </c>
      <c r="B750" s="47">
        <f t="shared" si="85"/>
        <v>749</v>
      </c>
      <c r="C750" s="35">
        <v>79</v>
      </c>
      <c r="D750" s="35">
        <f>D749+1</f>
        <v>2016</v>
      </c>
      <c r="E750" s="35" t="s">
        <v>413</v>
      </c>
      <c r="F750" s="35" t="s">
        <v>389</v>
      </c>
      <c r="G750" s="35">
        <v>281200</v>
      </c>
      <c r="H750" s="35">
        <v>2008</v>
      </c>
      <c r="I750" s="35">
        <v>8</v>
      </c>
      <c r="J750" s="35" t="s">
        <v>390</v>
      </c>
      <c r="K750" s="35">
        <v>2017</v>
      </c>
      <c r="L750" s="35" t="s">
        <v>82</v>
      </c>
      <c r="M750" s="35" t="s">
        <v>16</v>
      </c>
      <c r="N750" s="35" t="s">
        <v>187</v>
      </c>
      <c r="O750" s="35">
        <v>0</v>
      </c>
      <c r="P750" s="55">
        <v>0</v>
      </c>
      <c r="Q750" s="53">
        <v>148322000</v>
      </c>
      <c r="R750" s="75">
        <v>18495000</v>
      </c>
      <c r="S750" s="75">
        <v>4397000</v>
      </c>
      <c r="T750" s="75">
        <v>11082000</v>
      </c>
      <c r="U750" s="75">
        <v>42907000</v>
      </c>
      <c r="V750" s="75">
        <v>6808000</v>
      </c>
      <c r="W750" s="54">
        <v>11810000</v>
      </c>
      <c r="X750" s="53">
        <v>225593000</v>
      </c>
      <c r="Y750" s="75">
        <v>73887000</v>
      </c>
      <c r="Z750" s="75">
        <v>85063000</v>
      </c>
      <c r="AA750" s="75">
        <v>167143000</v>
      </c>
      <c r="AB750" s="75">
        <v>57962000</v>
      </c>
      <c r="AC750" s="75">
        <v>31317000</v>
      </c>
      <c r="AD750" s="75">
        <v>7284000</v>
      </c>
      <c r="AE750" s="75">
        <v>2723000</v>
      </c>
      <c r="AF750" s="75">
        <v>8475000</v>
      </c>
      <c r="AG750" s="75">
        <v>53220000</v>
      </c>
      <c r="AH750" s="75">
        <v>88229000</v>
      </c>
      <c r="AI750" s="54">
        <v>4742000</v>
      </c>
      <c r="AJ750" s="47">
        <v>12.47</v>
      </c>
      <c r="AK750" s="35">
        <v>7.4700000000000006</v>
      </c>
      <c r="AL750" s="35">
        <v>4.91</v>
      </c>
      <c r="AM750" s="35">
        <v>5.95</v>
      </c>
      <c r="AN750" s="35">
        <v>1.1900000000000002</v>
      </c>
      <c r="AO750" s="55">
        <v>477</v>
      </c>
      <c r="AP750" s="47">
        <v>1.0900000000000001</v>
      </c>
      <c r="AQ750" s="35">
        <v>0.38000000000000006</v>
      </c>
      <c r="AR750" s="35">
        <v>0.62000000000000011</v>
      </c>
      <c r="AS750" s="35">
        <v>1.29</v>
      </c>
      <c r="AT750" s="55">
        <v>89950</v>
      </c>
    </row>
    <row r="751" spans="1:46" x14ac:dyDescent="0.2">
      <c r="A751" s="47" t="s">
        <v>1162</v>
      </c>
      <c r="B751" s="47">
        <f t="shared" ref="B751:B814" si="92">B750+1</f>
        <v>750</v>
      </c>
      <c r="C751" s="35">
        <v>79</v>
      </c>
      <c r="D751" s="35">
        <f t="shared" ref="D751:D758" si="93">D750+1</f>
        <v>2017</v>
      </c>
      <c r="E751" s="35" t="s">
        <v>413</v>
      </c>
      <c r="F751" s="35" t="s">
        <v>389</v>
      </c>
      <c r="G751" s="35">
        <v>281200</v>
      </c>
      <c r="H751" s="35">
        <v>2008</v>
      </c>
      <c r="I751" s="35">
        <v>9</v>
      </c>
      <c r="J751" s="35" t="s">
        <v>390</v>
      </c>
      <c r="K751" s="35">
        <v>2017</v>
      </c>
      <c r="L751" s="35" t="s">
        <v>82</v>
      </c>
      <c r="M751" s="35" t="s">
        <v>16</v>
      </c>
      <c r="N751" s="35" t="s">
        <v>187</v>
      </c>
      <c r="O751" s="35">
        <v>0</v>
      </c>
      <c r="P751" s="55">
        <v>1</v>
      </c>
      <c r="Q751" s="53">
        <v>161614000</v>
      </c>
      <c r="R751" s="75">
        <v>8177000</v>
      </c>
      <c r="S751" s="75">
        <v>-5734000</v>
      </c>
      <c r="T751" s="75">
        <v>-872000</v>
      </c>
      <c r="U751" s="75">
        <v>41320000</v>
      </c>
      <c r="V751" s="75">
        <v>-7157000</v>
      </c>
      <c r="W751" s="54">
        <v>3315000</v>
      </c>
      <c r="X751" s="53">
        <v>228259000</v>
      </c>
      <c r="Y751" s="75">
        <v>68147000</v>
      </c>
      <c r="Z751" s="75">
        <v>83236000</v>
      </c>
      <c r="AA751" s="75">
        <v>166445000</v>
      </c>
      <c r="AB751" s="75">
        <v>61582000</v>
      </c>
      <c r="AC751" s="75">
        <v>30758000</v>
      </c>
      <c r="AD751" s="75">
        <v>9240000</v>
      </c>
      <c r="AE751" s="75">
        <v>804000</v>
      </c>
      <c r="AF751" s="75">
        <v>10707000</v>
      </c>
      <c r="AG751" s="75">
        <v>70839000</v>
      </c>
      <c r="AH751" s="75">
        <v>77348000</v>
      </c>
      <c r="AI751" s="54">
        <v>-9257000</v>
      </c>
      <c r="AJ751" s="47">
        <v>5.0599999999999996</v>
      </c>
      <c r="AK751" s="35">
        <v>-0.54</v>
      </c>
      <c r="AL751" s="35">
        <v>-0.38000000000000006</v>
      </c>
      <c r="AM751" s="35">
        <v>-8.41</v>
      </c>
      <c r="AN751" s="35">
        <v>1.23</v>
      </c>
      <c r="AO751" s="55">
        <v>444</v>
      </c>
      <c r="AP751" s="47">
        <v>0.87000000000000011</v>
      </c>
      <c r="AQ751" s="35">
        <v>0.48000000000000004</v>
      </c>
      <c r="AR751" s="35">
        <v>0.52</v>
      </c>
      <c r="AS751" s="35">
        <v>-0.88</v>
      </c>
      <c r="AT751" s="55">
        <v>93060</v>
      </c>
    </row>
    <row r="752" spans="1:46" x14ac:dyDescent="0.2">
      <c r="A752" s="47" t="s">
        <v>1163</v>
      </c>
      <c r="B752" s="47">
        <f t="shared" si="92"/>
        <v>751</v>
      </c>
      <c r="C752" s="35">
        <v>79</v>
      </c>
      <c r="D752" s="35">
        <f t="shared" si="93"/>
        <v>2018</v>
      </c>
      <c r="E752" s="35" t="s">
        <v>413</v>
      </c>
      <c r="F752" s="35" t="s">
        <v>389</v>
      </c>
      <c r="G752" s="35">
        <v>281200</v>
      </c>
      <c r="H752" s="35">
        <v>2008</v>
      </c>
      <c r="I752" s="35">
        <v>10</v>
      </c>
      <c r="J752" s="35" t="s">
        <v>390</v>
      </c>
      <c r="K752" s="35">
        <v>2017</v>
      </c>
      <c r="L752" s="35" t="s">
        <v>82</v>
      </c>
      <c r="M752" s="35" t="s">
        <v>16</v>
      </c>
      <c r="N752" s="35" t="s">
        <v>187</v>
      </c>
      <c r="O752" s="35">
        <v>1</v>
      </c>
      <c r="P752" s="55">
        <v>1</v>
      </c>
      <c r="Q752" s="53">
        <v>167333000</v>
      </c>
      <c r="R752" s="75">
        <v>7864000</v>
      </c>
      <c r="S752" s="75">
        <v>-18915000</v>
      </c>
      <c r="T752" s="75">
        <v>-7369000</v>
      </c>
      <c r="U752" s="75">
        <v>31981000</v>
      </c>
      <c r="V752" s="75">
        <v>-20216000</v>
      </c>
      <c r="W752" s="54">
        <v>-3682000</v>
      </c>
      <c r="X752" s="53">
        <v>396510000</v>
      </c>
      <c r="Y752" s="75">
        <v>151662000</v>
      </c>
      <c r="Z752" s="75">
        <v>147103000</v>
      </c>
      <c r="AA752" s="75">
        <v>337830000</v>
      </c>
      <c r="AB752" s="75">
        <v>58514000</v>
      </c>
      <c r="AC752" s="75">
        <v>36164000</v>
      </c>
      <c r="AD752" s="75">
        <v>2680000</v>
      </c>
      <c r="AE752" s="75">
        <v>2784000</v>
      </c>
      <c r="AF752" s="75">
        <v>45670000</v>
      </c>
      <c r="AG752" s="75">
        <v>64872000</v>
      </c>
      <c r="AH752" s="75">
        <v>133166000</v>
      </c>
      <c r="AI752" s="54">
        <v>-6358000</v>
      </c>
      <c r="AJ752" s="47">
        <v>4.7</v>
      </c>
      <c r="AK752" s="35">
        <v>-4.4000000000000004</v>
      </c>
      <c r="AL752" s="35">
        <v>-1.86</v>
      </c>
      <c r="AM752" s="35">
        <v>-12.47</v>
      </c>
      <c r="AN752" s="35">
        <v>0.99</v>
      </c>
      <c r="AO752" s="55">
        <v>410</v>
      </c>
      <c r="AP752" s="47">
        <v>0.9</v>
      </c>
      <c r="AQ752" s="35">
        <v>0.33000000000000007</v>
      </c>
      <c r="AR752" s="35">
        <v>0.67000000000000015</v>
      </c>
      <c r="AS752" s="35">
        <v>9.8800000000000008</v>
      </c>
      <c r="AT752" s="55">
        <v>78000</v>
      </c>
    </row>
    <row r="753" spans="1:46" x14ac:dyDescent="0.2">
      <c r="A753" s="47" t="s">
        <v>1164</v>
      </c>
      <c r="B753" s="47">
        <f t="shared" si="92"/>
        <v>752</v>
      </c>
      <c r="C753" s="35">
        <v>79</v>
      </c>
      <c r="D753" s="35">
        <f t="shared" si="93"/>
        <v>2019</v>
      </c>
      <c r="E753" s="35" t="s">
        <v>413</v>
      </c>
      <c r="F753" s="35" t="s">
        <v>389</v>
      </c>
      <c r="G753" s="35">
        <v>281200</v>
      </c>
      <c r="H753" s="35">
        <v>2008</v>
      </c>
      <c r="I753" s="35">
        <v>11</v>
      </c>
      <c r="J753" s="35" t="s">
        <v>390</v>
      </c>
      <c r="K753" s="35">
        <v>2017</v>
      </c>
      <c r="L753" s="35" t="s">
        <v>82</v>
      </c>
      <c r="M753" s="35" t="s">
        <v>16</v>
      </c>
      <c r="N753" s="35" t="s">
        <v>187</v>
      </c>
      <c r="O753" s="35">
        <v>2</v>
      </c>
      <c r="P753" s="55">
        <v>1</v>
      </c>
      <c r="Q753" s="53">
        <v>161958000</v>
      </c>
      <c r="R753" s="75">
        <v>18575000</v>
      </c>
      <c r="S753" s="75">
        <v>1092000</v>
      </c>
      <c r="T753" s="75">
        <v>4354000</v>
      </c>
      <c r="U753" s="75">
        <v>42064000</v>
      </c>
      <c r="V753" s="75">
        <v>-1567000</v>
      </c>
      <c r="W753" s="54">
        <v>15313000</v>
      </c>
      <c r="X753" s="53">
        <v>389770000</v>
      </c>
      <c r="Y753" s="75">
        <v>152695000</v>
      </c>
      <c r="Z753" s="75">
        <v>144370000</v>
      </c>
      <c r="AA753" s="75">
        <v>332572000</v>
      </c>
      <c r="AB753" s="75">
        <v>56925000</v>
      </c>
      <c r="AC753" s="75">
        <v>32627000</v>
      </c>
      <c r="AD753" s="75">
        <v>2973000</v>
      </c>
      <c r="AE753" s="75">
        <v>2324000</v>
      </c>
      <c r="AF753" s="75">
        <v>41975000</v>
      </c>
      <c r="AG753" s="75">
        <v>64190000</v>
      </c>
      <c r="AH753" s="75">
        <v>129749000</v>
      </c>
      <c r="AI753" s="54">
        <v>-7265000</v>
      </c>
      <c r="AJ753" s="47">
        <v>11.47</v>
      </c>
      <c r="AK753" s="35">
        <v>2.69</v>
      </c>
      <c r="AL753" s="35">
        <v>1.1200000000000001</v>
      </c>
      <c r="AM753" s="35">
        <v>0.72000000000000008</v>
      </c>
      <c r="AN753" s="35">
        <v>0.96</v>
      </c>
      <c r="AO753" s="55">
        <v>455</v>
      </c>
      <c r="AP753" s="47">
        <v>0.89</v>
      </c>
      <c r="AQ753" s="35">
        <v>0.33000000000000007</v>
      </c>
      <c r="AR753" s="35">
        <v>0.67000000000000015</v>
      </c>
      <c r="AS753" s="35">
        <v>10.18</v>
      </c>
      <c r="AT753" s="55">
        <v>92450</v>
      </c>
    </row>
    <row r="754" spans="1:46" x14ac:dyDescent="0.2">
      <c r="A754" s="47" t="s">
        <v>1165</v>
      </c>
      <c r="B754" s="47">
        <f t="shared" si="92"/>
        <v>753</v>
      </c>
      <c r="C754" s="35">
        <v>79</v>
      </c>
      <c r="D754" s="35">
        <f t="shared" si="93"/>
        <v>2020</v>
      </c>
      <c r="E754" s="35" t="s">
        <v>413</v>
      </c>
      <c r="F754" s="35" t="s">
        <v>389</v>
      </c>
      <c r="G754" s="35">
        <v>281200</v>
      </c>
      <c r="H754" s="35">
        <v>2008</v>
      </c>
      <c r="I754" s="35">
        <v>12</v>
      </c>
      <c r="J754" s="35" t="s">
        <v>390</v>
      </c>
      <c r="K754" s="35">
        <v>2017</v>
      </c>
      <c r="L754" s="35" t="s">
        <v>82</v>
      </c>
      <c r="M754" s="35" t="s">
        <v>16</v>
      </c>
      <c r="N754" s="35" t="s">
        <v>187</v>
      </c>
      <c r="O754" s="35">
        <v>3</v>
      </c>
      <c r="P754" s="55">
        <v>1</v>
      </c>
      <c r="Q754" s="53">
        <v>170406000</v>
      </c>
      <c r="R754" s="75">
        <v>24978000</v>
      </c>
      <c r="S754" s="75">
        <v>33189000</v>
      </c>
      <c r="T754" s="75">
        <v>10213000</v>
      </c>
      <c r="U754" s="75">
        <v>51026000</v>
      </c>
      <c r="V754" s="75">
        <v>2411000</v>
      </c>
      <c r="W754" s="54">
        <v>47954000</v>
      </c>
      <c r="X754" s="53">
        <v>422424000</v>
      </c>
      <c r="Y754" s="75">
        <v>185881000</v>
      </c>
      <c r="Z754" s="75">
        <v>121222000</v>
      </c>
      <c r="AA754" s="75">
        <v>323205000</v>
      </c>
      <c r="AB754" s="75">
        <v>98729000</v>
      </c>
      <c r="AC754" s="75">
        <v>25196000</v>
      </c>
      <c r="AD754" s="75">
        <v>2833000</v>
      </c>
      <c r="AE754" s="75">
        <v>50464000</v>
      </c>
      <c r="AF754" s="75">
        <v>4736000</v>
      </c>
      <c r="AG754" s="75">
        <v>102964000</v>
      </c>
      <c r="AH754" s="75">
        <v>127673000</v>
      </c>
      <c r="AI754" s="54">
        <v>-4235000</v>
      </c>
      <c r="AJ754" s="47">
        <v>14.66</v>
      </c>
      <c r="AK754" s="35">
        <v>5.99</v>
      </c>
      <c r="AL754" s="35">
        <v>2.42</v>
      </c>
      <c r="AM754" s="35">
        <v>17.850000000000001</v>
      </c>
      <c r="AN754" s="35">
        <v>0.92</v>
      </c>
      <c r="AO754" s="55">
        <v>506</v>
      </c>
      <c r="AP754" s="47">
        <v>0.96</v>
      </c>
      <c r="AQ754" s="35">
        <v>0.45</v>
      </c>
      <c r="AR754" s="35">
        <v>0.55000000000000004</v>
      </c>
      <c r="AS754" s="35">
        <v>-4.74</v>
      </c>
      <c r="AT754" s="55">
        <v>100840</v>
      </c>
    </row>
    <row r="755" spans="1:46" x14ac:dyDescent="0.2">
      <c r="A755" s="47" t="s">
        <v>1166</v>
      </c>
      <c r="B755" s="47">
        <f t="shared" si="92"/>
        <v>754</v>
      </c>
      <c r="C755" s="35">
        <v>79</v>
      </c>
      <c r="D755" s="35">
        <f t="shared" si="93"/>
        <v>2021</v>
      </c>
      <c r="E755" s="35" t="s">
        <v>413</v>
      </c>
      <c r="F755" s="35" t="s">
        <v>389</v>
      </c>
      <c r="G755" s="35">
        <v>281200</v>
      </c>
      <c r="H755" s="35">
        <v>2008</v>
      </c>
      <c r="I755" s="35">
        <v>13</v>
      </c>
      <c r="J755" s="35" t="s">
        <v>390</v>
      </c>
      <c r="K755" s="35">
        <v>2017</v>
      </c>
      <c r="L755" s="35" t="s">
        <v>82</v>
      </c>
      <c r="M755" s="35" t="s">
        <v>16</v>
      </c>
      <c r="N755" s="35" t="s">
        <v>187</v>
      </c>
      <c r="O755" s="35">
        <v>4</v>
      </c>
      <c r="P755" s="55">
        <v>1</v>
      </c>
      <c r="Q755" s="53">
        <v>218598000</v>
      </c>
      <c r="R755" s="75">
        <v>37172000</v>
      </c>
      <c r="S755" s="75">
        <v>16480000</v>
      </c>
      <c r="T755" s="75">
        <v>21635000</v>
      </c>
      <c r="U755" s="75">
        <v>66526000</v>
      </c>
      <c r="V755" s="75">
        <v>13830000</v>
      </c>
      <c r="W755" s="54">
        <v>32017000</v>
      </c>
      <c r="X755" s="53">
        <v>515640000</v>
      </c>
      <c r="Y755" s="75">
        <v>227827000</v>
      </c>
      <c r="Z755" s="75">
        <v>213131000</v>
      </c>
      <c r="AA755" s="75">
        <v>425279000</v>
      </c>
      <c r="AB755" s="75">
        <v>89759000</v>
      </c>
      <c r="AC755" s="75">
        <v>44177000</v>
      </c>
      <c r="AD755" s="75">
        <v>9263000</v>
      </c>
      <c r="AE755" s="75">
        <v>7617000</v>
      </c>
      <c r="AF755" s="75">
        <v>4255000</v>
      </c>
      <c r="AG755" s="75">
        <v>72591000</v>
      </c>
      <c r="AH755" s="75">
        <v>209752000</v>
      </c>
      <c r="AI755" s="54">
        <v>17168000</v>
      </c>
      <c r="AJ755" s="47">
        <v>17</v>
      </c>
      <c r="AK755" s="35">
        <v>9.9</v>
      </c>
      <c r="AL755" s="35">
        <v>4.2</v>
      </c>
      <c r="AM755" s="35">
        <v>7.23</v>
      </c>
      <c r="AN755" s="35">
        <v>0.97</v>
      </c>
      <c r="AO755" s="55">
        <v>548</v>
      </c>
      <c r="AP755" s="47">
        <v>1.24</v>
      </c>
      <c r="AQ755" s="35">
        <v>0.26</v>
      </c>
      <c r="AR755" s="35">
        <v>0.7400000000000001</v>
      </c>
      <c r="AS755" s="35">
        <v>2.77</v>
      </c>
      <c r="AT755" s="55">
        <v>121400</v>
      </c>
    </row>
    <row r="756" spans="1:46" x14ac:dyDescent="0.2">
      <c r="A756" s="47" t="s">
        <v>1167</v>
      </c>
      <c r="B756" s="47">
        <f t="shared" si="92"/>
        <v>755</v>
      </c>
      <c r="C756" s="35">
        <v>79</v>
      </c>
      <c r="D756" s="35">
        <f t="shared" si="93"/>
        <v>2022</v>
      </c>
      <c r="E756" s="35" t="s">
        <v>413</v>
      </c>
      <c r="F756" s="35" t="s">
        <v>389</v>
      </c>
      <c r="G756" s="35">
        <v>281200</v>
      </c>
      <c r="H756" s="35">
        <v>2008</v>
      </c>
      <c r="I756" s="35">
        <v>14</v>
      </c>
      <c r="J756" s="35" t="s">
        <v>390</v>
      </c>
      <c r="K756" s="35">
        <v>2017</v>
      </c>
      <c r="L756" s="35" t="s">
        <v>82</v>
      </c>
      <c r="M756" s="35" t="s">
        <v>16</v>
      </c>
      <c r="N756" s="35" t="s">
        <v>187</v>
      </c>
      <c r="O756" s="35">
        <v>5</v>
      </c>
      <c r="P756" s="55">
        <v>1</v>
      </c>
      <c r="Q756" s="53">
        <v>219656000</v>
      </c>
      <c r="R756" s="75">
        <v>32017000</v>
      </c>
      <c r="S756" s="75">
        <v>1058000</v>
      </c>
      <c r="T756" s="75">
        <v>14555000</v>
      </c>
      <c r="U756" s="75">
        <v>58895000</v>
      </c>
      <c r="V756" s="75">
        <v>1023000</v>
      </c>
      <c r="W756" s="54">
        <v>18520000</v>
      </c>
      <c r="X756" s="53">
        <v>517317000</v>
      </c>
      <c r="Y756" s="75">
        <v>229311000</v>
      </c>
      <c r="Z756" s="75">
        <v>234649000</v>
      </c>
      <c r="AA756" s="75">
        <v>438704000</v>
      </c>
      <c r="AB756" s="75">
        <v>78097000</v>
      </c>
      <c r="AC756" s="75">
        <v>38274000</v>
      </c>
      <c r="AD756" s="75">
        <v>10918000</v>
      </c>
      <c r="AE756" s="75">
        <v>6016000</v>
      </c>
      <c r="AF756" s="75">
        <v>4491000</v>
      </c>
      <c r="AG756" s="75">
        <v>73123000</v>
      </c>
      <c r="AH756" s="75">
        <v>209327000</v>
      </c>
      <c r="AI756" s="54">
        <v>4974000</v>
      </c>
      <c r="AJ756" s="47">
        <v>14.58</v>
      </c>
      <c r="AK756" s="35">
        <v>6.63</v>
      </c>
      <c r="AL756" s="35">
        <v>2.8099999999999996</v>
      </c>
      <c r="AM756" s="35">
        <v>0.46</v>
      </c>
      <c r="AN756" s="35">
        <v>1.05</v>
      </c>
      <c r="AO756" s="55">
        <v>545</v>
      </c>
      <c r="AP756" s="47">
        <v>1.07</v>
      </c>
      <c r="AQ756" s="35">
        <v>0.26</v>
      </c>
      <c r="AR756" s="35">
        <v>0.7400000000000001</v>
      </c>
      <c r="AS756" s="35">
        <v>8.43</v>
      </c>
      <c r="AT756" s="55">
        <v>108060</v>
      </c>
    </row>
    <row r="757" spans="1:46" x14ac:dyDescent="0.2">
      <c r="A757" s="47" t="s">
        <v>1168</v>
      </c>
      <c r="B757" s="47">
        <f t="shared" si="92"/>
        <v>756</v>
      </c>
      <c r="C757" s="35">
        <v>79</v>
      </c>
      <c r="D757" s="35">
        <f t="shared" si="93"/>
        <v>2023</v>
      </c>
      <c r="E757" s="35" t="s">
        <v>413</v>
      </c>
      <c r="F757" s="35" t="s">
        <v>389</v>
      </c>
      <c r="G757" s="35">
        <v>281200</v>
      </c>
      <c r="H757" s="35">
        <v>2008</v>
      </c>
      <c r="I757" s="35">
        <v>15</v>
      </c>
      <c r="J757" s="35" t="s">
        <v>390</v>
      </c>
      <c r="K757" s="35">
        <v>2017</v>
      </c>
      <c r="L757" s="35" t="s">
        <v>82</v>
      </c>
      <c r="M757" s="35" t="s">
        <v>16</v>
      </c>
      <c r="N757" s="35" t="s">
        <v>187</v>
      </c>
      <c r="O757" s="35">
        <v>6</v>
      </c>
      <c r="P757" s="55">
        <v>1</v>
      </c>
      <c r="Q757" s="53">
        <v>177648000</v>
      </c>
      <c r="R757" s="75">
        <v>17453000</v>
      </c>
      <c r="S757" s="75">
        <v>-19489000</v>
      </c>
      <c r="T757" s="75">
        <v>-2417000</v>
      </c>
      <c r="U757" s="75">
        <v>33727000</v>
      </c>
      <c r="V757" s="75">
        <v>-20400000</v>
      </c>
      <c r="W757" s="54">
        <v>381000</v>
      </c>
      <c r="X757" s="53">
        <v>507010000</v>
      </c>
      <c r="Y757" s="75">
        <v>208874000</v>
      </c>
      <c r="Z757" s="75">
        <v>231480000</v>
      </c>
      <c r="AA757" s="75">
        <v>430238000</v>
      </c>
      <c r="AB757" s="75">
        <v>76420000</v>
      </c>
      <c r="AC757" s="75">
        <v>37085000</v>
      </c>
      <c r="AD757" s="75">
        <v>12054000</v>
      </c>
      <c r="AE757" s="75">
        <v>6852000</v>
      </c>
      <c r="AF757" s="75">
        <v>5446000</v>
      </c>
      <c r="AG757" s="75">
        <v>89823000</v>
      </c>
      <c r="AH757" s="75">
        <v>201940000</v>
      </c>
      <c r="AI757" s="54">
        <v>-13403000</v>
      </c>
      <c r="AJ757" s="47">
        <v>9.82</v>
      </c>
      <c r="AK757" s="35">
        <v>-1.36</v>
      </c>
      <c r="AL757" s="35">
        <v>-0.48000000000000004</v>
      </c>
      <c r="AM757" s="35">
        <v>-9.33</v>
      </c>
      <c r="AN757" s="35">
        <v>1.1400000000000001</v>
      </c>
      <c r="AO757" s="55">
        <v>490</v>
      </c>
      <c r="AP757" s="47">
        <v>0.85000000000000009</v>
      </c>
      <c r="AQ757" s="35">
        <v>0.31000000000000005</v>
      </c>
      <c r="AR757" s="35">
        <v>0.69000000000000006</v>
      </c>
      <c r="AS757" s="35">
        <v>4.3599999999999994</v>
      </c>
      <c r="AT757" s="55">
        <v>68830</v>
      </c>
    </row>
    <row r="758" spans="1:46" x14ac:dyDescent="0.2">
      <c r="A758" s="56" t="s">
        <v>1169</v>
      </c>
      <c r="B758" s="56">
        <f t="shared" si="92"/>
        <v>757</v>
      </c>
      <c r="C758" s="45">
        <v>79</v>
      </c>
      <c r="D758" s="45">
        <f t="shared" si="93"/>
        <v>2024</v>
      </c>
      <c r="E758" s="45" t="s">
        <v>413</v>
      </c>
      <c r="F758" s="45" t="s">
        <v>389</v>
      </c>
      <c r="G758" s="45">
        <v>281200</v>
      </c>
      <c r="H758" s="45">
        <v>2008</v>
      </c>
      <c r="I758" s="45">
        <v>16</v>
      </c>
      <c r="J758" s="45" t="s">
        <v>390</v>
      </c>
      <c r="K758" s="45">
        <v>2017</v>
      </c>
      <c r="L758" s="45" t="s">
        <v>82</v>
      </c>
      <c r="M758" s="45" t="s">
        <v>16</v>
      </c>
      <c r="N758" s="45" t="s">
        <v>187</v>
      </c>
      <c r="O758" s="45">
        <v>7</v>
      </c>
      <c r="P758" s="60">
        <v>1</v>
      </c>
      <c r="Q758" s="57">
        <v>181705000</v>
      </c>
      <c r="R758" s="58">
        <v>40138000</v>
      </c>
      <c r="S758" s="58">
        <v>-15929000</v>
      </c>
      <c r="T758" s="58">
        <v>17953000</v>
      </c>
      <c r="U758" s="58">
        <v>69677000</v>
      </c>
      <c r="V758" s="58">
        <v>-14771000</v>
      </c>
      <c r="W758" s="59">
        <v>6256000</v>
      </c>
      <c r="X758" s="57">
        <v>675966000</v>
      </c>
      <c r="Y758" s="58">
        <v>173167000</v>
      </c>
      <c r="Z758" s="58">
        <v>389322000</v>
      </c>
      <c r="AA758" s="58">
        <v>575515000</v>
      </c>
      <c r="AB758" s="58">
        <v>99904000</v>
      </c>
      <c r="AC758" s="58">
        <v>61121000</v>
      </c>
      <c r="AD758" s="58">
        <v>12989000</v>
      </c>
      <c r="AE758" s="58">
        <v>3060000</v>
      </c>
      <c r="AF758" s="58">
        <v>3889000</v>
      </c>
      <c r="AG758" s="58">
        <v>135297000</v>
      </c>
      <c r="AH758" s="58">
        <v>362809000</v>
      </c>
      <c r="AI758" s="59">
        <v>-35393000</v>
      </c>
      <c r="AJ758" s="56">
        <v>22.09</v>
      </c>
      <c r="AK758" s="45">
        <v>9.8800000000000008</v>
      </c>
      <c r="AL758" s="45">
        <v>2.66</v>
      </c>
      <c r="AM758" s="45">
        <v>-9.1999999999999993</v>
      </c>
      <c r="AN758" s="45">
        <v>2.27</v>
      </c>
      <c r="AO758" s="60">
        <v>511</v>
      </c>
      <c r="AP758" s="56">
        <v>0.7400000000000001</v>
      </c>
      <c r="AQ758" s="45">
        <v>0.27</v>
      </c>
      <c r="AR758" s="45">
        <v>0.73000000000000009</v>
      </c>
      <c r="AS758" s="45">
        <v>18.09</v>
      </c>
      <c r="AT758" s="60">
        <v>136350</v>
      </c>
    </row>
    <row r="759" spans="1:46" x14ac:dyDescent="0.2">
      <c r="A759" s="47" t="s">
        <v>1170</v>
      </c>
      <c r="B759" s="47">
        <f t="shared" si="92"/>
        <v>758</v>
      </c>
      <c r="C759" s="35">
        <v>80</v>
      </c>
      <c r="D759" s="35">
        <v>2015</v>
      </c>
      <c r="E759" s="35" t="s">
        <v>499</v>
      </c>
      <c r="F759" s="35" t="s">
        <v>446</v>
      </c>
      <c r="G759" s="35">
        <v>310000</v>
      </c>
      <c r="H759" s="35">
        <v>2003</v>
      </c>
      <c r="I759" s="35">
        <v>12</v>
      </c>
      <c r="J759" s="35" t="s">
        <v>390</v>
      </c>
      <c r="K759" s="35">
        <v>2017</v>
      </c>
      <c r="L759" s="35" t="s">
        <v>82</v>
      </c>
      <c r="M759" s="35" t="s">
        <v>16</v>
      </c>
      <c r="N759" s="35" t="s">
        <v>1028</v>
      </c>
      <c r="O759" s="35">
        <v>0</v>
      </c>
      <c r="P759" s="55">
        <v>0</v>
      </c>
      <c r="Q759" s="53">
        <v>20495895</v>
      </c>
      <c r="R759" s="75">
        <v>2941593</v>
      </c>
      <c r="S759" s="75">
        <v>2240505</v>
      </c>
      <c r="T759" s="75">
        <v>2874677</v>
      </c>
      <c r="U759" s="75">
        <v>6350430</v>
      </c>
      <c r="V759" s="75">
        <v>3310859</v>
      </c>
      <c r="W759" s="54">
        <v>2307421</v>
      </c>
      <c r="X759" s="53">
        <v>8544427</v>
      </c>
      <c r="Y759" s="75">
        <v>3457675</v>
      </c>
      <c r="Z759" s="75">
        <v>-3928478</v>
      </c>
      <c r="AA759" s="75">
        <v>1542120</v>
      </c>
      <c r="AB759" s="75">
        <v>6974295</v>
      </c>
      <c r="AC759" s="75">
        <v>2097222</v>
      </c>
      <c r="AD759" s="75">
        <v>4273</v>
      </c>
      <c r="AE759" s="75">
        <v>3928478</v>
      </c>
      <c r="AF759" s="75">
        <v>0</v>
      </c>
      <c r="AG759" s="75">
        <v>4514306</v>
      </c>
      <c r="AH759" s="75">
        <v>0</v>
      </c>
      <c r="AI759" s="54">
        <v>2459989</v>
      </c>
      <c r="AJ759" s="47">
        <v>13.709999999999999</v>
      </c>
      <c r="AK759" s="35">
        <v>13.39</v>
      </c>
      <c r="AL759" s="35">
        <v>33.64</v>
      </c>
      <c r="AM759" s="35">
        <v>64.8</v>
      </c>
      <c r="AN759" s="35">
        <v>0</v>
      </c>
      <c r="AO759" s="55">
        <v>31</v>
      </c>
      <c r="AP759" s="47">
        <v>1.54</v>
      </c>
      <c r="AQ759" s="35">
        <v>1</v>
      </c>
      <c r="AR759" s="35">
        <v>0</v>
      </c>
      <c r="AS759" s="35">
        <v>6.1099999999999994</v>
      </c>
      <c r="AT759" s="55">
        <v>204850</v>
      </c>
    </row>
    <row r="760" spans="1:46" x14ac:dyDescent="0.2">
      <c r="A760" s="47" t="s">
        <v>1171</v>
      </c>
      <c r="B760" s="47">
        <f t="shared" si="92"/>
        <v>759</v>
      </c>
      <c r="C760" s="35">
        <v>80</v>
      </c>
      <c r="D760" s="35">
        <f>D759+1</f>
        <v>2016</v>
      </c>
      <c r="E760" s="35" t="s">
        <v>499</v>
      </c>
      <c r="F760" s="35" t="s">
        <v>446</v>
      </c>
      <c r="G760" s="35">
        <v>310000</v>
      </c>
      <c r="H760" s="35">
        <v>2003</v>
      </c>
      <c r="I760" s="35">
        <v>13</v>
      </c>
      <c r="J760" s="35" t="s">
        <v>390</v>
      </c>
      <c r="K760" s="35">
        <v>2017</v>
      </c>
      <c r="L760" s="35" t="s">
        <v>82</v>
      </c>
      <c r="M760" s="35" t="s">
        <v>16</v>
      </c>
      <c r="N760" s="35" t="s">
        <v>1028</v>
      </c>
      <c r="O760" s="35">
        <v>0</v>
      </c>
      <c r="P760" s="55">
        <v>0</v>
      </c>
      <c r="Q760" s="53">
        <v>20790905</v>
      </c>
      <c r="R760" s="75">
        <v>2926749</v>
      </c>
      <c r="S760" s="75">
        <v>1985176</v>
      </c>
      <c r="T760" s="75">
        <v>2845580</v>
      </c>
      <c r="U760" s="75">
        <v>6336867</v>
      </c>
      <c r="V760" s="75">
        <v>3007412</v>
      </c>
      <c r="W760" s="54">
        <v>2066345</v>
      </c>
      <c r="X760" s="53">
        <v>5835234</v>
      </c>
      <c r="Y760" s="75">
        <v>1997178</v>
      </c>
      <c r="Z760" s="75">
        <v>-2788052</v>
      </c>
      <c r="AA760" s="75">
        <v>1484437</v>
      </c>
      <c r="AB760" s="75">
        <v>4323717</v>
      </c>
      <c r="AC760" s="75">
        <v>1116105</v>
      </c>
      <c r="AD760" s="75">
        <v>4273</v>
      </c>
      <c r="AE760" s="75">
        <v>2788052</v>
      </c>
      <c r="AF760" s="75">
        <v>31</v>
      </c>
      <c r="AG760" s="75">
        <v>3189373</v>
      </c>
      <c r="AH760" s="75">
        <v>0</v>
      </c>
      <c r="AI760" s="54">
        <v>1134344</v>
      </c>
      <c r="AJ760" s="47">
        <v>13.8</v>
      </c>
      <c r="AK760" s="35">
        <v>13.42</v>
      </c>
      <c r="AL760" s="35">
        <v>48.77</v>
      </c>
      <c r="AM760" s="35">
        <v>99.4</v>
      </c>
      <c r="AN760" s="35">
        <v>0</v>
      </c>
      <c r="AO760" s="55">
        <v>32</v>
      </c>
      <c r="AP760" s="47">
        <v>1.36</v>
      </c>
      <c r="AQ760" s="35">
        <v>1</v>
      </c>
      <c r="AR760" s="35">
        <v>0</v>
      </c>
      <c r="AS760" s="35">
        <v>-2.0299999999999998</v>
      </c>
      <c r="AT760" s="55">
        <v>198030</v>
      </c>
    </row>
    <row r="761" spans="1:46" x14ac:dyDescent="0.2">
      <c r="A761" s="47" t="s">
        <v>1172</v>
      </c>
      <c r="B761" s="47">
        <f t="shared" si="92"/>
        <v>760</v>
      </c>
      <c r="C761" s="35">
        <v>80</v>
      </c>
      <c r="D761" s="35">
        <f t="shared" ref="D761:D768" si="94">D760+1</f>
        <v>2017</v>
      </c>
      <c r="E761" s="35" t="s">
        <v>499</v>
      </c>
      <c r="F761" s="35" t="s">
        <v>446</v>
      </c>
      <c r="G761" s="35">
        <v>310000</v>
      </c>
      <c r="H761" s="35">
        <v>2003</v>
      </c>
      <c r="I761" s="35">
        <v>14</v>
      </c>
      <c r="J761" s="35" t="s">
        <v>390</v>
      </c>
      <c r="K761" s="35">
        <v>2017</v>
      </c>
      <c r="L761" s="35" t="s">
        <v>82</v>
      </c>
      <c r="M761" s="35" t="s">
        <v>16</v>
      </c>
      <c r="N761" s="35" t="s">
        <v>1028</v>
      </c>
      <c r="O761" s="35">
        <v>0</v>
      </c>
      <c r="P761" s="55">
        <v>1</v>
      </c>
      <c r="Q761" s="53">
        <v>15878814</v>
      </c>
      <c r="R761" s="75">
        <v>3160560</v>
      </c>
      <c r="S761" s="75">
        <v>121311</v>
      </c>
      <c r="T761" s="75">
        <v>1205947</v>
      </c>
      <c r="U761" s="75">
        <v>6077643</v>
      </c>
      <c r="V761" s="75">
        <v>981516</v>
      </c>
      <c r="W761" s="54">
        <v>2075924</v>
      </c>
      <c r="X761" s="53">
        <v>24052300</v>
      </c>
      <c r="Y761" s="75">
        <v>7976312</v>
      </c>
      <c r="Z761" s="75">
        <v>8315477</v>
      </c>
      <c r="AA761" s="75">
        <v>17442436</v>
      </c>
      <c r="AB761" s="75">
        <v>6542327</v>
      </c>
      <c r="AC761" s="75">
        <v>2625549</v>
      </c>
      <c r="AD761" s="75">
        <v>4273</v>
      </c>
      <c r="AE761" s="75">
        <v>1894155</v>
      </c>
      <c r="AF761" s="75">
        <v>0</v>
      </c>
      <c r="AG761" s="75">
        <v>5281660</v>
      </c>
      <c r="AH761" s="75">
        <v>10209604</v>
      </c>
      <c r="AI761" s="54">
        <v>1260667</v>
      </c>
      <c r="AJ761" s="47">
        <v>19.759999999999998</v>
      </c>
      <c r="AK761" s="35">
        <v>7.54</v>
      </c>
      <c r="AL761" s="35">
        <v>5.01</v>
      </c>
      <c r="AM761" s="35">
        <v>1.52</v>
      </c>
      <c r="AN761" s="35">
        <v>1.28</v>
      </c>
      <c r="AO761" s="55">
        <v>34</v>
      </c>
      <c r="AP761" s="47">
        <v>1.24</v>
      </c>
      <c r="AQ761" s="35">
        <v>0.34</v>
      </c>
      <c r="AR761" s="35">
        <v>0.66000000000000014</v>
      </c>
      <c r="AS761" s="35">
        <v>10.47</v>
      </c>
      <c r="AT761" s="55">
        <v>178750</v>
      </c>
    </row>
    <row r="762" spans="1:46" x14ac:dyDescent="0.2">
      <c r="A762" s="47" t="s">
        <v>1173</v>
      </c>
      <c r="B762" s="47">
        <f t="shared" si="92"/>
        <v>761</v>
      </c>
      <c r="C762" s="35">
        <v>80</v>
      </c>
      <c r="D762" s="35">
        <f t="shared" si="94"/>
        <v>2018</v>
      </c>
      <c r="E762" s="35" t="s">
        <v>499</v>
      </c>
      <c r="F762" s="35" t="s">
        <v>446</v>
      </c>
      <c r="G762" s="35">
        <v>310000</v>
      </c>
      <c r="H762" s="35">
        <v>2003</v>
      </c>
      <c r="I762" s="35">
        <v>15</v>
      </c>
      <c r="J762" s="35" t="s">
        <v>390</v>
      </c>
      <c r="K762" s="35">
        <v>2017</v>
      </c>
      <c r="L762" s="35" t="s">
        <v>82</v>
      </c>
      <c r="M762" s="35" t="s">
        <v>16</v>
      </c>
      <c r="N762" s="35" t="s">
        <v>1028</v>
      </c>
      <c r="O762" s="35">
        <v>1</v>
      </c>
      <c r="P762" s="55">
        <v>1</v>
      </c>
      <c r="Q762" s="53">
        <v>24780199</v>
      </c>
      <c r="R762" s="75">
        <v>6885273</v>
      </c>
      <c r="S762" s="75">
        <v>1909689</v>
      </c>
      <c r="T762" s="75">
        <v>3976671</v>
      </c>
      <c r="U762" s="75">
        <v>9587983</v>
      </c>
      <c r="V762" s="75">
        <v>3885663</v>
      </c>
      <c r="W762" s="54">
        <v>4818291</v>
      </c>
      <c r="X762" s="53">
        <v>34664817</v>
      </c>
      <c r="Y762" s="75">
        <v>9826318</v>
      </c>
      <c r="Z762" s="75">
        <v>1365615</v>
      </c>
      <c r="AA762" s="75">
        <v>23292690</v>
      </c>
      <c r="AB762" s="75">
        <v>11332296</v>
      </c>
      <c r="AC762" s="75">
        <v>1475157</v>
      </c>
      <c r="AD762" s="75">
        <v>4273</v>
      </c>
      <c r="AE762" s="75">
        <v>8895348</v>
      </c>
      <c r="AF762" s="75">
        <v>110591</v>
      </c>
      <c r="AG762" s="75">
        <v>15457351</v>
      </c>
      <c r="AH762" s="75">
        <v>8612642</v>
      </c>
      <c r="AI762" s="54">
        <v>-4125055</v>
      </c>
      <c r="AJ762" s="47">
        <v>27.37</v>
      </c>
      <c r="AK762" s="35">
        <v>15.81</v>
      </c>
      <c r="AL762" s="35">
        <v>11.47</v>
      </c>
      <c r="AM762" s="35">
        <v>19.43</v>
      </c>
      <c r="AN762" s="35">
        <v>1.04</v>
      </c>
      <c r="AO762" s="55">
        <v>34</v>
      </c>
      <c r="AP762" s="47">
        <v>0.73000000000000009</v>
      </c>
      <c r="AQ762" s="35">
        <v>0.64000000000000012</v>
      </c>
      <c r="AR762" s="35">
        <v>0.36000000000000004</v>
      </c>
      <c r="AS762" s="35">
        <v>2.8</v>
      </c>
      <c r="AT762" s="55">
        <v>282000</v>
      </c>
    </row>
    <row r="763" spans="1:46" x14ac:dyDescent="0.2">
      <c r="A763" s="47" t="s">
        <v>1174</v>
      </c>
      <c r="B763" s="47">
        <f t="shared" si="92"/>
        <v>762</v>
      </c>
      <c r="C763" s="35">
        <v>80</v>
      </c>
      <c r="D763" s="35">
        <f t="shared" si="94"/>
        <v>2019</v>
      </c>
      <c r="E763" s="35" t="s">
        <v>499</v>
      </c>
      <c r="F763" s="35" t="s">
        <v>446</v>
      </c>
      <c r="G763" s="35">
        <v>310000</v>
      </c>
      <c r="H763" s="35">
        <v>2003</v>
      </c>
      <c r="I763" s="35">
        <v>16</v>
      </c>
      <c r="J763" s="35" t="s">
        <v>390</v>
      </c>
      <c r="K763" s="35">
        <v>2017</v>
      </c>
      <c r="L763" s="35" t="s">
        <v>82</v>
      </c>
      <c r="M763" s="35" t="s">
        <v>16</v>
      </c>
      <c r="N763" s="35" t="s">
        <v>1028</v>
      </c>
      <c r="O763" s="35">
        <v>2</v>
      </c>
      <c r="P763" s="55">
        <v>1</v>
      </c>
      <c r="Q763" s="53">
        <v>28200685</v>
      </c>
      <c r="R763" s="75">
        <v>7693877</v>
      </c>
      <c r="S763" s="75">
        <v>2375248</v>
      </c>
      <c r="T763" s="75">
        <v>4781202</v>
      </c>
      <c r="U763" s="75">
        <v>10633024</v>
      </c>
      <c r="V763" s="75">
        <v>4463066</v>
      </c>
      <c r="W763" s="54">
        <v>5287923</v>
      </c>
      <c r="X763" s="53">
        <v>26582841</v>
      </c>
      <c r="Y763" s="75">
        <v>12194266</v>
      </c>
      <c r="Z763" s="75">
        <v>6160771</v>
      </c>
      <c r="AA763" s="75">
        <v>20704124</v>
      </c>
      <c r="AB763" s="75">
        <v>5831019</v>
      </c>
      <c r="AC763" s="75">
        <v>954800</v>
      </c>
      <c r="AD763" s="75">
        <v>4273</v>
      </c>
      <c r="AE763" s="75">
        <v>3916181</v>
      </c>
      <c r="AF763" s="75">
        <v>118518</v>
      </c>
      <c r="AG763" s="75">
        <v>6254059</v>
      </c>
      <c r="AH763" s="75">
        <v>7377559</v>
      </c>
      <c r="AI763" s="54">
        <v>-423040</v>
      </c>
      <c r="AJ763" s="47">
        <v>27.259999999999998</v>
      </c>
      <c r="AK763" s="35">
        <v>16.939999999999998</v>
      </c>
      <c r="AL763" s="35">
        <v>17.989999999999998</v>
      </c>
      <c r="AM763" s="35">
        <v>19.479999999999997</v>
      </c>
      <c r="AN763" s="35">
        <v>0.83000000000000007</v>
      </c>
      <c r="AO763" s="55">
        <v>37</v>
      </c>
      <c r="AP763" s="47">
        <v>0.93</v>
      </c>
      <c r="AQ763" s="35">
        <v>0.46</v>
      </c>
      <c r="AR763" s="35">
        <v>0.54</v>
      </c>
      <c r="AS763" s="35">
        <v>-0.42000000000000004</v>
      </c>
      <c r="AT763" s="55">
        <v>287380</v>
      </c>
    </row>
    <row r="764" spans="1:46" x14ac:dyDescent="0.2">
      <c r="A764" s="47" t="s">
        <v>1175</v>
      </c>
      <c r="B764" s="47">
        <f t="shared" si="92"/>
        <v>763</v>
      </c>
      <c r="C764" s="35">
        <v>80</v>
      </c>
      <c r="D764" s="35">
        <f t="shared" si="94"/>
        <v>2020</v>
      </c>
      <c r="E764" s="35" t="s">
        <v>499</v>
      </c>
      <c r="F764" s="35" t="s">
        <v>446</v>
      </c>
      <c r="G764" s="35">
        <v>310000</v>
      </c>
      <c r="H764" s="35">
        <v>2003</v>
      </c>
      <c r="I764" s="35">
        <v>17</v>
      </c>
      <c r="J764" s="35" t="s">
        <v>390</v>
      </c>
      <c r="K764" s="35">
        <v>2017</v>
      </c>
      <c r="L764" s="35" t="s">
        <v>82</v>
      </c>
      <c r="M764" s="35" t="s">
        <v>16</v>
      </c>
      <c r="N764" s="35" t="s">
        <v>1028</v>
      </c>
      <c r="O764" s="35">
        <v>3</v>
      </c>
      <c r="P764" s="55">
        <v>1</v>
      </c>
      <c r="Q764" s="53">
        <v>11471735</v>
      </c>
      <c r="R764" s="75">
        <v>2059533</v>
      </c>
      <c r="S764" s="75">
        <v>1182743</v>
      </c>
      <c r="T764" s="75">
        <v>1977369</v>
      </c>
      <c r="U764" s="75">
        <v>4150525</v>
      </c>
      <c r="V764" s="75">
        <v>1611459</v>
      </c>
      <c r="W764" s="54">
        <v>1264907</v>
      </c>
      <c r="X764" s="53">
        <v>28408596</v>
      </c>
      <c r="Y764" s="75">
        <v>13439628</v>
      </c>
      <c r="Z764" s="75">
        <v>3078837</v>
      </c>
      <c r="AA764" s="75">
        <v>20780818</v>
      </c>
      <c r="AB764" s="75">
        <v>7593273</v>
      </c>
      <c r="AC764" s="75">
        <v>1841464</v>
      </c>
      <c r="AD764" s="75">
        <v>4273</v>
      </c>
      <c r="AE764" s="75">
        <v>5191537</v>
      </c>
      <c r="AF764" s="75">
        <v>108873</v>
      </c>
      <c r="AG764" s="75">
        <v>7834622</v>
      </c>
      <c r="AH764" s="75">
        <v>6551623</v>
      </c>
      <c r="AI764" s="54">
        <v>-241349</v>
      </c>
      <c r="AJ764" s="47">
        <v>17.73</v>
      </c>
      <c r="AK764" s="35">
        <v>17.02</v>
      </c>
      <c r="AL764" s="35">
        <v>6.96</v>
      </c>
      <c r="AM764" s="35">
        <v>8.8000000000000007</v>
      </c>
      <c r="AN764" s="35">
        <v>0.62000000000000011</v>
      </c>
      <c r="AO764" s="55">
        <v>42</v>
      </c>
      <c r="AP764" s="47">
        <v>0.97</v>
      </c>
      <c r="AQ764" s="35">
        <v>0.54</v>
      </c>
      <c r="AR764" s="35">
        <v>0.46</v>
      </c>
      <c r="AS764" s="35">
        <v>7.48</v>
      </c>
      <c r="AT764" s="55">
        <v>98820</v>
      </c>
    </row>
    <row r="765" spans="1:46" x14ac:dyDescent="0.2">
      <c r="A765" s="47" t="s">
        <v>1176</v>
      </c>
      <c r="B765" s="47">
        <f t="shared" si="92"/>
        <v>764</v>
      </c>
      <c r="C765" s="35">
        <v>80</v>
      </c>
      <c r="D765" s="35">
        <f t="shared" si="94"/>
        <v>2021</v>
      </c>
      <c r="E765" s="35" t="s">
        <v>499</v>
      </c>
      <c r="F765" s="35" t="s">
        <v>446</v>
      </c>
      <c r="G765" s="35">
        <v>310000</v>
      </c>
      <c r="H765" s="35">
        <v>2003</v>
      </c>
      <c r="I765" s="35">
        <v>18</v>
      </c>
      <c r="J765" s="35" t="s">
        <v>390</v>
      </c>
      <c r="K765" s="35">
        <v>2017</v>
      </c>
      <c r="L765" s="35" t="s">
        <v>82</v>
      </c>
      <c r="M765" s="35" t="s">
        <v>16</v>
      </c>
      <c r="N765" s="35" t="s">
        <v>1028</v>
      </c>
      <c r="O765" s="35">
        <v>4</v>
      </c>
      <c r="P765" s="55">
        <v>1</v>
      </c>
      <c r="Q765" s="53">
        <v>11921850</v>
      </c>
      <c r="R765" s="75">
        <v>1870533</v>
      </c>
      <c r="S765" s="75">
        <v>1341850</v>
      </c>
      <c r="T765" s="75">
        <v>1760183</v>
      </c>
      <c r="U765" s="75">
        <v>4382598</v>
      </c>
      <c r="V765" s="75">
        <v>1869941</v>
      </c>
      <c r="W765" s="54">
        <v>1452200</v>
      </c>
      <c r="X765" s="53">
        <v>30927428</v>
      </c>
      <c r="Y765" s="75">
        <v>14812211</v>
      </c>
      <c r="Z765" s="75">
        <v>2235834</v>
      </c>
      <c r="AA765" s="75">
        <v>20751300</v>
      </c>
      <c r="AB765" s="75">
        <v>10134293</v>
      </c>
      <c r="AC765" s="75">
        <v>2331152</v>
      </c>
      <c r="AD765" s="75">
        <v>9888</v>
      </c>
      <c r="AE765" s="75">
        <v>4743445</v>
      </c>
      <c r="AF765" s="75">
        <v>69999</v>
      </c>
      <c r="AG765" s="75">
        <v>10477792</v>
      </c>
      <c r="AH765" s="75">
        <v>4970766</v>
      </c>
      <c r="AI765" s="54">
        <v>-343499</v>
      </c>
      <c r="AJ765" s="47">
        <v>15.59</v>
      </c>
      <c r="AK765" s="35">
        <v>14.67</v>
      </c>
      <c r="AL765" s="35">
        <v>5.6899999999999995</v>
      </c>
      <c r="AM765" s="35">
        <v>9.06</v>
      </c>
      <c r="AN765" s="35">
        <v>0.47000000000000003</v>
      </c>
      <c r="AO765" s="55">
        <v>43</v>
      </c>
      <c r="AP765" s="47">
        <v>0.97</v>
      </c>
      <c r="AQ765" s="35">
        <v>0.68</v>
      </c>
      <c r="AR765" s="35">
        <v>0.32000000000000006</v>
      </c>
      <c r="AS765" s="35">
        <v>17.779999999999998</v>
      </c>
      <c r="AT765" s="55">
        <v>101920</v>
      </c>
    </row>
    <row r="766" spans="1:46" x14ac:dyDescent="0.2">
      <c r="A766" s="47" t="s">
        <v>1177</v>
      </c>
      <c r="B766" s="47">
        <f t="shared" si="92"/>
        <v>765</v>
      </c>
      <c r="C766" s="35">
        <v>80</v>
      </c>
      <c r="D766" s="35">
        <f t="shared" si="94"/>
        <v>2022</v>
      </c>
      <c r="E766" s="35" t="s">
        <v>499</v>
      </c>
      <c r="F766" s="35" t="s">
        <v>446</v>
      </c>
      <c r="G766" s="35">
        <v>310000</v>
      </c>
      <c r="H766" s="35">
        <v>2003</v>
      </c>
      <c r="I766" s="35">
        <v>19</v>
      </c>
      <c r="J766" s="35" t="s">
        <v>390</v>
      </c>
      <c r="K766" s="35">
        <v>2017</v>
      </c>
      <c r="L766" s="35" t="s">
        <v>82</v>
      </c>
      <c r="M766" s="35" t="s">
        <v>16</v>
      </c>
      <c r="N766" s="35" t="s">
        <v>1028</v>
      </c>
      <c r="O766" s="35">
        <v>5</v>
      </c>
      <c r="P766" s="55">
        <v>1</v>
      </c>
      <c r="Q766" s="53">
        <v>29248185</v>
      </c>
      <c r="R766" s="75">
        <v>8706847</v>
      </c>
      <c r="S766" s="75">
        <v>3248706</v>
      </c>
      <c r="T766" s="75">
        <v>5725665</v>
      </c>
      <c r="U766" s="75">
        <v>12393490</v>
      </c>
      <c r="V766" s="75">
        <v>5714769</v>
      </c>
      <c r="W766" s="54">
        <v>6229888</v>
      </c>
      <c r="X766" s="53">
        <v>33087851</v>
      </c>
      <c r="Y766" s="75">
        <v>18128177</v>
      </c>
      <c r="Z766" s="75">
        <v>-3912860</v>
      </c>
      <c r="AA766" s="75">
        <v>17984150</v>
      </c>
      <c r="AB766" s="75">
        <v>15071961</v>
      </c>
      <c r="AC766" s="75">
        <v>2409426</v>
      </c>
      <c r="AD766" s="75">
        <v>9863</v>
      </c>
      <c r="AE766" s="75">
        <v>6916094</v>
      </c>
      <c r="AF766" s="75">
        <v>42659</v>
      </c>
      <c r="AG766" s="75">
        <v>12059958</v>
      </c>
      <c r="AH766" s="75">
        <v>2154821</v>
      </c>
      <c r="AI766" s="54">
        <v>3012003</v>
      </c>
      <c r="AJ766" s="47">
        <v>29.7</v>
      </c>
      <c r="AK766" s="35">
        <v>19.53</v>
      </c>
      <c r="AL766" s="35">
        <v>17.3</v>
      </c>
      <c r="AM766" s="35">
        <v>17.919999999999998</v>
      </c>
      <c r="AN766" s="35">
        <v>0.17</v>
      </c>
      <c r="AO766" s="55">
        <v>51</v>
      </c>
      <c r="AP766" s="47">
        <v>1.25</v>
      </c>
      <c r="AQ766" s="35">
        <v>0.85000000000000009</v>
      </c>
      <c r="AR766" s="35">
        <v>0.15000000000000002</v>
      </c>
      <c r="AS766" s="35">
        <v>0.19</v>
      </c>
      <c r="AT766" s="55">
        <v>243010</v>
      </c>
    </row>
    <row r="767" spans="1:46" x14ac:dyDescent="0.2">
      <c r="A767" s="47" t="s">
        <v>1178</v>
      </c>
      <c r="B767" s="47">
        <f t="shared" si="92"/>
        <v>766</v>
      </c>
      <c r="C767" s="35">
        <v>80</v>
      </c>
      <c r="D767" s="35">
        <f t="shared" si="94"/>
        <v>2023</v>
      </c>
      <c r="E767" s="35" t="s">
        <v>499</v>
      </c>
      <c r="F767" s="35" t="s">
        <v>446</v>
      </c>
      <c r="G767" s="35">
        <v>310000</v>
      </c>
      <c r="H767" s="35">
        <v>2003</v>
      </c>
      <c r="I767" s="35">
        <v>20</v>
      </c>
      <c r="J767" s="35" t="s">
        <v>390</v>
      </c>
      <c r="K767" s="35">
        <v>2017</v>
      </c>
      <c r="L767" s="35" t="s">
        <v>82</v>
      </c>
      <c r="M767" s="35" t="s">
        <v>16</v>
      </c>
      <c r="N767" s="35" t="s">
        <v>1028</v>
      </c>
      <c r="O767" s="35">
        <v>6</v>
      </c>
      <c r="P767" s="55">
        <v>1</v>
      </c>
      <c r="Q767" s="53">
        <v>38901035</v>
      </c>
      <c r="R767" s="75">
        <v>11820570</v>
      </c>
      <c r="S767" s="75">
        <v>5427542</v>
      </c>
      <c r="T767" s="75">
        <v>8805645</v>
      </c>
      <c r="U767" s="75">
        <v>16752132</v>
      </c>
      <c r="V767" s="75">
        <v>8625046</v>
      </c>
      <c r="W767" s="54">
        <v>8442467</v>
      </c>
      <c r="X767" s="53">
        <v>30190113</v>
      </c>
      <c r="Y767" s="75">
        <v>19534832</v>
      </c>
      <c r="Z767" s="75">
        <v>-162544</v>
      </c>
      <c r="AA767" s="75">
        <v>15569878</v>
      </c>
      <c r="AB767" s="75">
        <v>14592861</v>
      </c>
      <c r="AC767" s="75">
        <v>6077971</v>
      </c>
      <c r="AD767" s="75">
        <v>12863</v>
      </c>
      <c r="AE767" s="75">
        <v>1880077</v>
      </c>
      <c r="AF767" s="75">
        <v>171535</v>
      </c>
      <c r="AG767" s="75">
        <v>8640908</v>
      </c>
      <c r="AH767" s="75">
        <v>979069</v>
      </c>
      <c r="AI767" s="54">
        <v>5951953</v>
      </c>
      <c r="AJ767" s="47">
        <v>30.279999999999998</v>
      </c>
      <c r="AK767" s="35">
        <v>22.55</v>
      </c>
      <c r="AL767" s="35">
        <v>29.17</v>
      </c>
      <c r="AM767" s="35">
        <v>27.779999999999998</v>
      </c>
      <c r="AN767" s="35">
        <v>0.09</v>
      </c>
      <c r="AO767" s="55">
        <v>55</v>
      </c>
      <c r="AP767" s="47">
        <v>1.6900000000000002</v>
      </c>
      <c r="AQ767" s="35">
        <v>0.9</v>
      </c>
      <c r="AR767" s="35">
        <v>0.1</v>
      </c>
      <c r="AS767" s="35">
        <v>12.719999999999999</v>
      </c>
      <c r="AT767" s="55">
        <v>304580</v>
      </c>
    </row>
    <row r="768" spans="1:46" x14ac:dyDescent="0.2">
      <c r="A768" s="56" t="s">
        <v>1179</v>
      </c>
      <c r="B768" s="56">
        <f t="shared" si="92"/>
        <v>767</v>
      </c>
      <c r="C768" s="45">
        <v>80</v>
      </c>
      <c r="D768" s="45">
        <f t="shared" si="94"/>
        <v>2024</v>
      </c>
      <c r="E768" s="45" t="s">
        <v>499</v>
      </c>
      <c r="F768" s="45" t="s">
        <v>446</v>
      </c>
      <c r="G768" s="45">
        <v>310000</v>
      </c>
      <c r="H768" s="45">
        <v>2003</v>
      </c>
      <c r="I768" s="45">
        <v>21</v>
      </c>
      <c r="J768" s="45" t="s">
        <v>390</v>
      </c>
      <c r="K768" s="45">
        <v>2017</v>
      </c>
      <c r="L768" s="45" t="s">
        <v>82</v>
      </c>
      <c r="M768" s="45" t="s">
        <v>16</v>
      </c>
      <c r="N768" s="45" t="s">
        <v>1028</v>
      </c>
      <c r="O768" s="45">
        <v>7</v>
      </c>
      <c r="P768" s="60">
        <v>1</v>
      </c>
      <c r="Q768" s="57">
        <v>35107238</v>
      </c>
      <c r="R768" s="58">
        <v>11041470</v>
      </c>
      <c r="S768" s="58">
        <v>5241330</v>
      </c>
      <c r="T768" s="58">
        <v>8026584</v>
      </c>
      <c r="U768" s="58">
        <v>15644455</v>
      </c>
      <c r="V768" s="58">
        <v>8404410</v>
      </c>
      <c r="W768" s="59">
        <v>8256216</v>
      </c>
      <c r="X768" s="57">
        <v>37157139</v>
      </c>
      <c r="Y768" s="58">
        <v>20759003</v>
      </c>
      <c r="Z768" s="58">
        <v>-4112338</v>
      </c>
      <c r="AA768" s="58">
        <v>12342175</v>
      </c>
      <c r="AB768" s="58">
        <v>24780223</v>
      </c>
      <c r="AC768" s="58">
        <v>5950537</v>
      </c>
      <c r="AD768" s="58">
        <v>0</v>
      </c>
      <c r="AE768" s="58">
        <v>5101762</v>
      </c>
      <c r="AF768" s="58">
        <v>333333</v>
      </c>
      <c r="AG768" s="58">
        <v>14979192</v>
      </c>
      <c r="AH768" s="58">
        <v>233278</v>
      </c>
      <c r="AI768" s="59">
        <v>9801031</v>
      </c>
      <c r="AJ768" s="56">
        <v>31.4</v>
      </c>
      <c r="AK768" s="45">
        <v>22.830000000000002</v>
      </c>
      <c r="AL768" s="45">
        <v>21.6</v>
      </c>
      <c r="AM768" s="45">
        <v>25.25</v>
      </c>
      <c r="AN768" s="45">
        <v>0.05</v>
      </c>
      <c r="AO768" s="60">
        <v>62</v>
      </c>
      <c r="AP768" s="56">
        <v>1.6500000000000001</v>
      </c>
      <c r="AQ768" s="45">
        <v>0.98</v>
      </c>
      <c r="AR768" s="45">
        <v>0.02</v>
      </c>
      <c r="AS768" s="45">
        <v>17.25</v>
      </c>
      <c r="AT768" s="60">
        <v>252330</v>
      </c>
    </row>
    <row r="769" spans="1:46" x14ac:dyDescent="0.2">
      <c r="A769" s="47" t="s">
        <v>1180</v>
      </c>
      <c r="B769" s="47">
        <f t="shared" si="92"/>
        <v>768</v>
      </c>
      <c r="C769" s="35">
        <v>81</v>
      </c>
      <c r="D769" s="35">
        <v>2015</v>
      </c>
      <c r="E769" s="35" t="s">
        <v>593</v>
      </c>
      <c r="F769" s="35" t="s">
        <v>446</v>
      </c>
      <c r="G769" s="35">
        <v>234200</v>
      </c>
      <c r="H769" s="35">
        <v>1999</v>
      </c>
      <c r="I769" s="35">
        <v>16</v>
      </c>
      <c r="J769" s="35" t="s">
        <v>390</v>
      </c>
      <c r="K769" s="35">
        <v>2017</v>
      </c>
      <c r="L769" s="35" t="s">
        <v>82</v>
      </c>
      <c r="M769" s="35" t="s">
        <v>16</v>
      </c>
      <c r="N769" s="35" t="s">
        <v>1028</v>
      </c>
      <c r="O769" s="35">
        <v>0</v>
      </c>
      <c r="P769" s="55">
        <v>0</v>
      </c>
      <c r="Q769" s="53">
        <v>15037220</v>
      </c>
      <c r="R769" s="75">
        <v>3326109</v>
      </c>
      <c r="S769" s="75">
        <v>1679160</v>
      </c>
      <c r="T769" s="75">
        <v>2690858</v>
      </c>
      <c r="U769" s="75">
        <v>7187238</v>
      </c>
      <c r="V769" s="75">
        <v>2467707</v>
      </c>
      <c r="W769" s="54">
        <v>2314411</v>
      </c>
      <c r="X769" s="53">
        <v>15975688</v>
      </c>
      <c r="Y769" s="75">
        <v>7027037</v>
      </c>
      <c r="Z769" s="75">
        <v>1526695</v>
      </c>
      <c r="AA769" s="75">
        <v>4533103</v>
      </c>
      <c r="AB769" s="75">
        <v>11406365</v>
      </c>
      <c r="AC769" s="75">
        <v>4602412</v>
      </c>
      <c r="AD769" s="75">
        <v>9075</v>
      </c>
      <c r="AE769" s="75">
        <v>2910178</v>
      </c>
      <c r="AF769" s="75">
        <v>12582</v>
      </c>
      <c r="AG769" s="75">
        <v>4682731</v>
      </c>
      <c r="AH769" s="75">
        <v>3268989</v>
      </c>
      <c r="AI769" s="54">
        <v>6723634</v>
      </c>
      <c r="AJ769" s="47">
        <v>21.1</v>
      </c>
      <c r="AK769" s="35">
        <v>17.07</v>
      </c>
      <c r="AL769" s="35">
        <v>16.84</v>
      </c>
      <c r="AM769" s="35">
        <v>23.9</v>
      </c>
      <c r="AN769" s="35">
        <v>0.63000000000000012</v>
      </c>
      <c r="AO769" s="55">
        <v>87</v>
      </c>
      <c r="AP769" s="47">
        <v>2.44</v>
      </c>
      <c r="AQ769" s="35">
        <v>0.59</v>
      </c>
      <c r="AR769" s="35">
        <v>0.41000000000000003</v>
      </c>
      <c r="AS769" s="35">
        <v>33.1</v>
      </c>
      <c r="AT769" s="55">
        <v>82610</v>
      </c>
    </row>
    <row r="770" spans="1:46" x14ac:dyDescent="0.2">
      <c r="A770" s="47" t="s">
        <v>1181</v>
      </c>
      <c r="B770" s="47">
        <f t="shared" si="92"/>
        <v>769</v>
      </c>
      <c r="C770" s="35">
        <v>81</v>
      </c>
      <c r="D770" s="35">
        <f>D769+1</f>
        <v>2016</v>
      </c>
      <c r="E770" s="35" t="s">
        <v>593</v>
      </c>
      <c r="F770" s="35" t="s">
        <v>446</v>
      </c>
      <c r="G770" s="35">
        <v>234200</v>
      </c>
      <c r="H770" s="35">
        <v>1999</v>
      </c>
      <c r="I770" s="35">
        <v>17</v>
      </c>
      <c r="J770" s="35" t="s">
        <v>390</v>
      </c>
      <c r="K770" s="35">
        <v>2017</v>
      </c>
      <c r="L770" s="35" t="s">
        <v>82</v>
      </c>
      <c r="M770" s="35" t="s">
        <v>16</v>
      </c>
      <c r="N770" s="35" t="s">
        <v>1028</v>
      </c>
      <c r="O770" s="35">
        <v>0</v>
      </c>
      <c r="P770" s="55">
        <v>0</v>
      </c>
      <c r="Q770" s="53">
        <v>18116857</v>
      </c>
      <c r="R770" s="75">
        <v>3988047</v>
      </c>
      <c r="S770" s="75">
        <v>1950708</v>
      </c>
      <c r="T770" s="75">
        <v>3002866</v>
      </c>
      <c r="U770" s="75">
        <v>8197049</v>
      </c>
      <c r="V770" s="75">
        <v>2939332</v>
      </c>
      <c r="W770" s="54">
        <v>2935889</v>
      </c>
      <c r="X770" s="53">
        <v>19512418</v>
      </c>
      <c r="Y770" s="75">
        <v>7129869</v>
      </c>
      <c r="Z770" s="75">
        <v>3016526</v>
      </c>
      <c r="AA770" s="75">
        <v>6896818</v>
      </c>
      <c r="AB770" s="75">
        <v>12572758</v>
      </c>
      <c r="AC770" s="75">
        <v>4993521</v>
      </c>
      <c r="AD770" s="75">
        <v>0</v>
      </c>
      <c r="AE770" s="75">
        <v>3669359</v>
      </c>
      <c r="AF770" s="75">
        <v>14988</v>
      </c>
      <c r="AG770" s="75">
        <v>5940398</v>
      </c>
      <c r="AH770" s="75">
        <v>5263039</v>
      </c>
      <c r="AI770" s="54">
        <v>6632360</v>
      </c>
      <c r="AJ770" s="47">
        <v>20.959999999999997</v>
      </c>
      <c r="AK770" s="35">
        <v>15.78</v>
      </c>
      <c r="AL770" s="35">
        <v>15.39</v>
      </c>
      <c r="AM770" s="35">
        <v>27.36</v>
      </c>
      <c r="AN770" s="35">
        <v>0.94000000000000006</v>
      </c>
      <c r="AO770" s="55">
        <v>91</v>
      </c>
      <c r="AP770" s="47">
        <v>2.12</v>
      </c>
      <c r="AQ770" s="35">
        <v>0.53</v>
      </c>
      <c r="AR770" s="35">
        <v>0.47000000000000003</v>
      </c>
      <c r="AS770" s="35">
        <v>26.110000000000003</v>
      </c>
      <c r="AT770" s="55">
        <v>90080</v>
      </c>
    </row>
    <row r="771" spans="1:46" x14ac:dyDescent="0.2">
      <c r="A771" s="47" t="s">
        <v>1182</v>
      </c>
      <c r="B771" s="47">
        <f t="shared" si="92"/>
        <v>770</v>
      </c>
      <c r="C771" s="35">
        <v>81</v>
      </c>
      <c r="D771" s="35">
        <f t="shared" ref="D771:D778" si="95">D770+1</f>
        <v>2017</v>
      </c>
      <c r="E771" s="35" t="s">
        <v>593</v>
      </c>
      <c r="F771" s="35" t="s">
        <v>446</v>
      </c>
      <c r="G771" s="35">
        <v>234200</v>
      </c>
      <c r="H771" s="35">
        <v>1999</v>
      </c>
      <c r="I771" s="35">
        <v>18</v>
      </c>
      <c r="J771" s="35" t="s">
        <v>390</v>
      </c>
      <c r="K771" s="35">
        <v>2017</v>
      </c>
      <c r="L771" s="35" t="s">
        <v>82</v>
      </c>
      <c r="M771" s="35" t="s">
        <v>16</v>
      </c>
      <c r="N771" s="35" t="s">
        <v>1028</v>
      </c>
      <c r="O771" s="35">
        <v>0</v>
      </c>
      <c r="P771" s="55">
        <v>1</v>
      </c>
      <c r="Q771" s="53">
        <v>22322737</v>
      </c>
      <c r="R771" s="75">
        <v>5874072</v>
      </c>
      <c r="S771" s="75">
        <v>3342930</v>
      </c>
      <c r="T771" s="75">
        <v>4906631</v>
      </c>
      <c r="U771" s="75">
        <v>11039541</v>
      </c>
      <c r="V771" s="75">
        <v>4805821</v>
      </c>
      <c r="W771" s="54">
        <v>4310371</v>
      </c>
      <c r="X771" s="53">
        <v>23159600</v>
      </c>
      <c r="Y771" s="75">
        <v>10472798</v>
      </c>
      <c r="Z771" s="75">
        <v>786507</v>
      </c>
      <c r="AA771" s="75">
        <v>6913485</v>
      </c>
      <c r="AB771" s="75">
        <v>16183745</v>
      </c>
      <c r="AC771" s="75">
        <v>7102710</v>
      </c>
      <c r="AD771" s="75">
        <v>0</v>
      </c>
      <c r="AE771" s="75">
        <v>4476532</v>
      </c>
      <c r="AF771" s="75">
        <v>136615</v>
      </c>
      <c r="AG771" s="75">
        <v>7465873</v>
      </c>
      <c r="AH771" s="75">
        <v>3816278</v>
      </c>
      <c r="AI771" s="54">
        <v>8717872</v>
      </c>
      <c r="AJ771" s="47">
        <v>25.12</v>
      </c>
      <c r="AK771" s="35">
        <v>20.979999999999997</v>
      </c>
      <c r="AL771" s="35">
        <v>21.19</v>
      </c>
      <c r="AM771" s="35">
        <v>31.919999999999998</v>
      </c>
      <c r="AN771" s="35">
        <v>0.5</v>
      </c>
      <c r="AO771" s="55">
        <v>99</v>
      </c>
      <c r="AP771" s="47">
        <v>2.17</v>
      </c>
      <c r="AQ771" s="35">
        <v>0.66000000000000014</v>
      </c>
      <c r="AR771" s="35">
        <v>0.34</v>
      </c>
      <c r="AS771" s="35">
        <v>30.130000000000003</v>
      </c>
      <c r="AT771" s="55">
        <v>111510</v>
      </c>
    </row>
    <row r="772" spans="1:46" x14ac:dyDescent="0.2">
      <c r="A772" s="47" t="s">
        <v>1183</v>
      </c>
      <c r="B772" s="47">
        <f t="shared" si="92"/>
        <v>771</v>
      </c>
      <c r="C772" s="35">
        <v>81</v>
      </c>
      <c r="D772" s="35">
        <f t="shared" si="95"/>
        <v>2018</v>
      </c>
      <c r="E772" s="35" t="s">
        <v>593</v>
      </c>
      <c r="F772" s="35" t="s">
        <v>446</v>
      </c>
      <c r="G772" s="35">
        <v>234200</v>
      </c>
      <c r="H772" s="35">
        <v>1999</v>
      </c>
      <c r="I772" s="35">
        <v>19</v>
      </c>
      <c r="J772" s="35" t="s">
        <v>390</v>
      </c>
      <c r="K772" s="35">
        <v>2017</v>
      </c>
      <c r="L772" s="35" t="s">
        <v>82</v>
      </c>
      <c r="M772" s="35" t="s">
        <v>16</v>
      </c>
      <c r="N772" s="35" t="s">
        <v>1028</v>
      </c>
      <c r="O772" s="35">
        <v>1</v>
      </c>
      <c r="P772" s="55">
        <v>1</v>
      </c>
      <c r="Q772" s="53">
        <v>26580904</v>
      </c>
      <c r="R772" s="75">
        <v>6800528</v>
      </c>
      <c r="S772" s="75">
        <v>4099888</v>
      </c>
      <c r="T772" s="75">
        <v>5873001</v>
      </c>
      <c r="U772" s="75">
        <v>13349005</v>
      </c>
      <c r="V772" s="75">
        <v>5805695</v>
      </c>
      <c r="W772" s="54">
        <v>5027415</v>
      </c>
      <c r="X772" s="53">
        <v>27917377</v>
      </c>
      <c r="Y772" s="75">
        <v>14572686</v>
      </c>
      <c r="Z772" s="75">
        <v>-3983116</v>
      </c>
      <c r="AA772" s="75">
        <v>6794926</v>
      </c>
      <c r="AB772" s="75">
        <v>21069663</v>
      </c>
      <c r="AC772" s="75">
        <v>7936693</v>
      </c>
      <c r="AD772" s="75">
        <v>0</v>
      </c>
      <c r="AE772" s="75">
        <v>7799394</v>
      </c>
      <c r="AF772" s="75">
        <v>87917</v>
      </c>
      <c r="AG772" s="75">
        <v>9473925</v>
      </c>
      <c r="AH772" s="75">
        <v>2400000</v>
      </c>
      <c r="AI772" s="54">
        <v>11595738</v>
      </c>
      <c r="AJ772" s="47">
        <v>24.110000000000003</v>
      </c>
      <c r="AK772" s="35">
        <v>20.82</v>
      </c>
      <c r="AL772" s="35">
        <v>21.04</v>
      </c>
      <c r="AM772" s="35">
        <v>28.130000000000003</v>
      </c>
      <c r="AN772" s="35">
        <v>0.26</v>
      </c>
      <c r="AO772" s="55">
        <v>104</v>
      </c>
      <c r="AP772" s="47">
        <v>2.2200000000000002</v>
      </c>
      <c r="AQ772" s="35">
        <v>0.8</v>
      </c>
      <c r="AR772" s="35">
        <v>0.2</v>
      </c>
      <c r="AS772" s="35">
        <v>26.5</v>
      </c>
      <c r="AT772" s="55">
        <v>128360</v>
      </c>
    </row>
    <row r="773" spans="1:46" x14ac:dyDescent="0.2">
      <c r="A773" s="47" t="s">
        <v>1184</v>
      </c>
      <c r="B773" s="47">
        <f t="shared" si="92"/>
        <v>772</v>
      </c>
      <c r="C773" s="35">
        <v>81</v>
      </c>
      <c r="D773" s="35">
        <f t="shared" si="95"/>
        <v>2019</v>
      </c>
      <c r="E773" s="35" t="s">
        <v>593</v>
      </c>
      <c r="F773" s="35" t="s">
        <v>446</v>
      </c>
      <c r="G773" s="35">
        <v>234200</v>
      </c>
      <c r="H773" s="35">
        <v>1999</v>
      </c>
      <c r="I773" s="35">
        <v>20</v>
      </c>
      <c r="J773" s="35" t="s">
        <v>390</v>
      </c>
      <c r="K773" s="35">
        <v>2017</v>
      </c>
      <c r="L773" s="35" t="s">
        <v>82</v>
      </c>
      <c r="M773" s="35" t="s">
        <v>16</v>
      </c>
      <c r="N773" s="35" t="s">
        <v>1028</v>
      </c>
      <c r="O773" s="35">
        <v>2</v>
      </c>
      <c r="P773" s="55">
        <v>1</v>
      </c>
      <c r="Q773" s="53">
        <v>28696114</v>
      </c>
      <c r="R773" s="75">
        <v>8047626</v>
      </c>
      <c r="S773" s="75">
        <v>4946542</v>
      </c>
      <c r="T773" s="75">
        <v>6983721</v>
      </c>
      <c r="U773" s="75">
        <v>14978491</v>
      </c>
      <c r="V773" s="75">
        <v>6938542</v>
      </c>
      <c r="W773" s="54">
        <v>6010447</v>
      </c>
      <c r="X773" s="53">
        <v>32244694</v>
      </c>
      <c r="Y773" s="75">
        <v>19519227</v>
      </c>
      <c r="Z773" s="75">
        <v>-8507153</v>
      </c>
      <c r="AA773" s="75">
        <v>7793506</v>
      </c>
      <c r="AB773" s="75">
        <v>24350432</v>
      </c>
      <c r="AC773" s="75">
        <v>7059531</v>
      </c>
      <c r="AD773" s="75">
        <v>0</v>
      </c>
      <c r="AE773" s="75">
        <v>10907153</v>
      </c>
      <c r="AF773" s="75">
        <v>145826</v>
      </c>
      <c r="AG773" s="75">
        <v>9651956</v>
      </c>
      <c r="AH773" s="75">
        <v>1400000</v>
      </c>
      <c r="AI773" s="54">
        <v>14698476</v>
      </c>
      <c r="AJ773" s="47">
        <v>26.24</v>
      </c>
      <c r="AK773" s="35">
        <v>22.77</v>
      </c>
      <c r="AL773" s="35">
        <v>21.66</v>
      </c>
      <c r="AM773" s="35">
        <v>25.34</v>
      </c>
      <c r="AN773" s="35">
        <v>0.12000000000000001</v>
      </c>
      <c r="AO773" s="55">
        <v>119</v>
      </c>
      <c r="AP773" s="47">
        <v>2.52</v>
      </c>
      <c r="AQ773" s="35">
        <v>0.87000000000000011</v>
      </c>
      <c r="AR773" s="35">
        <v>0.13</v>
      </c>
      <c r="AS773" s="35">
        <v>23.32</v>
      </c>
      <c r="AT773" s="55">
        <v>125870</v>
      </c>
    </row>
    <row r="774" spans="1:46" x14ac:dyDescent="0.2">
      <c r="A774" s="47" t="s">
        <v>1185</v>
      </c>
      <c r="B774" s="47">
        <f t="shared" si="92"/>
        <v>773</v>
      </c>
      <c r="C774" s="35">
        <v>81</v>
      </c>
      <c r="D774" s="35">
        <f t="shared" si="95"/>
        <v>2020</v>
      </c>
      <c r="E774" s="35" t="s">
        <v>593</v>
      </c>
      <c r="F774" s="35" t="s">
        <v>446</v>
      </c>
      <c r="G774" s="35">
        <v>234200</v>
      </c>
      <c r="H774" s="35">
        <v>1999</v>
      </c>
      <c r="I774" s="35">
        <v>21</v>
      </c>
      <c r="J774" s="35" t="s">
        <v>390</v>
      </c>
      <c r="K774" s="35">
        <v>2017</v>
      </c>
      <c r="L774" s="35" t="s">
        <v>82</v>
      </c>
      <c r="M774" s="35" t="s">
        <v>16</v>
      </c>
      <c r="N774" s="35" t="s">
        <v>1028</v>
      </c>
      <c r="O774" s="35">
        <v>3</v>
      </c>
      <c r="P774" s="55">
        <v>1</v>
      </c>
      <c r="Q774" s="53">
        <v>27064147</v>
      </c>
      <c r="R774" s="75">
        <v>5701089</v>
      </c>
      <c r="S774" s="75">
        <v>3402143</v>
      </c>
      <c r="T774" s="75">
        <v>4628063</v>
      </c>
      <c r="U774" s="75">
        <v>12161447</v>
      </c>
      <c r="V774" s="75">
        <v>4655421</v>
      </c>
      <c r="W774" s="54">
        <v>4475169</v>
      </c>
      <c r="X774" s="53">
        <v>42134789</v>
      </c>
      <c r="Y774" s="75">
        <v>30026095</v>
      </c>
      <c r="Z774" s="75">
        <v>-8106884</v>
      </c>
      <c r="AA774" s="75">
        <v>19237341</v>
      </c>
      <c r="AB774" s="75">
        <v>22807177</v>
      </c>
      <c r="AC774" s="75">
        <v>7627788</v>
      </c>
      <c r="AD774" s="75">
        <v>27701</v>
      </c>
      <c r="AE774" s="75">
        <v>9506884</v>
      </c>
      <c r="AF774" s="75">
        <v>194173</v>
      </c>
      <c r="AG774" s="75">
        <v>9909200</v>
      </c>
      <c r="AH774" s="75">
        <v>167399</v>
      </c>
      <c r="AI774" s="54">
        <v>12897977</v>
      </c>
      <c r="AJ774" s="47">
        <v>20</v>
      </c>
      <c r="AK774" s="35">
        <v>16.23</v>
      </c>
      <c r="AL774" s="35">
        <v>10.98</v>
      </c>
      <c r="AM774" s="35">
        <v>11.33</v>
      </c>
      <c r="AN774" s="35">
        <v>0.05</v>
      </c>
      <c r="AO774" s="55">
        <v>120</v>
      </c>
      <c r="AP774" s="47">
        <v>2.2999999999999998</v>
      </c>
      <c r="AQ774" s="35">
        <v>0.98</v>
      </c>
      <c r="AR774" s="35">
        <v>0.02</v>
      </c>
      <c r="AS774" s="35">
        <v>23.85</v>
      </c>
      <c r="AT774" s="55">
        <v>101350</v>
      </c>
    </row>
    <row r="775" spans="1:46" x14ac:dyDescent="0.2">
      <c r="A775" s="47" t="s">
        <v>1186</v>
      </c>
      <c r="B775" s="47">
        <f t="shared" si="92"/>
        <v>774</v>
      </c>
      <c r="C775" s="35">
        <v>81</v>
      </c>
      <c r="D775" s="35">
        <f t="shared" si="95"/>
        <v>2021</v>
      </c>
      <c r="E775" s="35" t="s">
        <v>593</v>
      </c>
      <c r="F775" s="35" t="s">
        <v>446</v>
      </c>
      <c r="G775" s="35">
        <v>234200</v>
      </c>
      <c r="H775" s="35">
        <v>1999</v>
      </c>
      <c r="I775" s="35">
        <v>22</v>
      </c>
      <c r="J775" s="35" t="s">
        <v>390</v>
      </c>
      <c r="K775" s="35">
        <v>2017</v>
      </c>
      <c r="L775" s="35" t="s">
        <v>82</v>
      </c>
      <c r="M775" s="35" t="s">
        <v>16</v>
      </c>
      <c r="N775" s="35" t="s">
        <v>1028</v>
      </c>
      <c r="O775" s="35">
        <v>4</v>
      </c>
      <c r="P775" s="55">
        <v>1</v>
      </c>
      <c r="Q775" s="53">
        <v>34485699</v>
      </c>
      <c r="R775" s="75">
        <v>9405990</v>
      </c>
      <c r="S775" s="75">
        <v>5652690</v>
      </c>
      <c r="T775" s="75">
        <v>7599878</v>
      </c>
      <c r="U775" s="75">
        <v>17423516</v>
      </c>
      <c r="V775" s="75">
        <v>7649145</v>
      </c>
      <c r="W775" s="54">
        <v>7458802</v>
      </c>
      <c r="X775" s="53">
        <v>47967529</v>
      </c>
      <c r="Y775" s="75">
        <v>35678787</v>
      </c>
      <c r="Z775" s="75">
        <v>-15842913</v>
      </c>
      <c r="AA775" s="75">
        <v>18281106</v>
      </c>
      <c r="AB775" s="75">
        <v>29369392</v>
      </c>
      <c r="AC775" s="75">
        <v>8720008</v>
      </c>
      <c r="AD775" s="75">
        <v>51516</v>
      </c>
      <c r="AE775" s="75">
        <v>15842913</v>
      </c>
      <c r="AF775" s="75">
        <v>259096</v>
      </c>
      <c r="AG775" s="75">
        <v>9892438</v>
      </c>
      <c r="AH775" s="75">
        <v>83700</v>
      </c>
      <c r="AI775" s="54">
        <v>19476954</v>
      </c>
      <c r="AJ775" s="47">
        <v>25.959999999999997</v>
      </c>
      <c r="AK775" s="35">
        <v>20.979999999999997</v>
      </c>
      <c r="AL775" s="35">
        <v>15.84</v>
      </c>
      <c r="AM775" s="35">
        <v>15.84</v>
      </c>
      <c r="AN775" s="35">
        <v>0</v>
      </c>
      <c r="AO775" s="55">
        <v>120</v>
      </c>
      <c r="AP775" s="47">
        <v>2.9699999999999998</v>
      </c>
      <c r="AQ775" s="35">
        <v>0.99</v>
      </c>
      <c r="AR775" s="35">
        <v>0.01</v>
      </c>
      <c r="AS775" s="35">
        <v>18.27</v>
      </c>
      <c r="AT775" s="55">
        <v>145200</v>
      </c>
    </row>
    <row r="776" spans="1:46" x14ac:dyDescent="0.2">
      <c r="A776" s="47" t="s">
        <v>1187</v>
      </c>
      <c r="B776" s="47">
        <f t="shared" si="92"/>
        <v>775</v>
      </c>
      <c r="C776" s="35">
        <v>81</v>
      </c>
      <c r="D776" s="35">
        <f t="shared" si="95"/>
        <v>2022</v>
      </c>
      <c r="E776" s="35" t="s">
        <v>593</v>
      </c>
      <c r="F776" s="35" t="s">
        <v>446</v>
      </c>
      <c r="G776" s="35">
        <v>234200</v>
      </c>
      <c r="H776" s="35">
        <v>1999</v>
      </c>
      <c r="I776" s="35">
        <v>23</v>
      </c>
      <c r="J776" s="35" t="s">
        <v>390</v>
      </c>
      <c r="K776" s="35">
        <v>2017</v>
      </c>
      <c r="L776" s="35" t="s">
        <v>82</v>
      </c>
      <c r="M776" s="35" t="s">
        <v>16</v>
      </c>
      <c r="N776" s="35" t="s">
        <v>1028</v>
      </c>
      <c r="O776" s="35">
        <v>5</v>
      </c>
      <c r="P776" s="55">
        <v>1</v>
      </c>
      <c r="Q776" s="53">
        <v>37420998</v>
      </c>
      <c r="R776" s="75">
        <v>8842238</v>
      </c>
      <c r="S776" s="75">
        <v>5377984</v>
      </c>
      <c r="T776" s="75">
        <v>6999501</v>
      </c>
      <c r="U776" s="75">
        <v>17028533</v>
      </c>
      <c r="V776" s="75">
        <v>7075676</v>
      </c>
      <c r="W776" s="54">
        <v>7220721</v>
      </c>
      <c r="X776" s="53">
        <v>55853302</v>
      </c>
      <c r="Y776" s="75">
        <v>41056770</v>
      </c>
      <c r="Z776" s="75">
        <v>-21997840</v>
      </c>
      <c r="AA776" s="75">
        <v>17831308</v>
      </c>
      <c r="AB776" s="75">
        <v>37195367</v>
      </c>
      <c r="AC776" s="75">
        <v>9846919</v>
      </c>
      <c r="AD776" s="75">
        <v>266021</v>
      </c>
      <c r="AE776" s="75">
        <v>21997925</v>
      </c>
      <c r="AF776" s="75">
        <v>286459</v>
      </c>
      <c r="AG776" s="75">
        <v>11447136</v>
      </c>
      <c r="AH776" s="75">
        <v>0</v>
      </c>
      <c r="AI776" s="54">
        <v>25748231</v>
      </c>
      <c r="AJ776" s="47">
        <v>22.110000000000003</v>
      </c>
      <c r="AK776" s="35">
        <v>17.5</v>
      </c>
      <c r="AL776" s="35">
        <v>12.53</v>
      </c>
      <c r="AM776" s="35">
        <v>13.1</v>
      </c>
      <c r="AN776" s="35">
        <v>0</v>
      </c>
      <c r="AO776" s="55">
        <v>138</v>
      </c>
      <c r="AP776" s="47">
        <v>3.25</v>
      </c>
      <c r="AQ776" s="35">
        <v>1</v>
      </c>
      <c r="AR776" s="35">
        <v>0</v>
      </c>
      <c r="AS776" s="35">
        <v>12.59</v>
      </c>
      <c r="AT776" s="55">
        <v>123400</v>
      </c>
    </row>
    <row r="777" spans="1:46" x14ac:dyDescent="0.2">
      <c r="A777" s="47" t="s">
        <v>1188</v>
      </c>
      <c r="B777" s="47">
        <f t="shared" si="92"/>
        <v>776</v>
      </c>
      <c r="C777" s="35">
        <v>81</v>
      </c>
      <c r="D777" s="35">
        <f t="shared" si="95"/>
        <v>2023</v>
      </c>
      <c r="E777" s="35" t="s">
        <v>593</v>
      </c>
      <c r="F777" s="35" t="s">
        <v>446</v>
      </c>
      <c r="G777" s="35">
        <v>234200</v>
      </c>
      <c r="H777" s="35">
        <v>1999</v>
      </c>
      <c r="I777" s="35">
        <v>24</v>
      </c>
      <c r="J777" s="35" t="s">
        <v>390</v>
      </c>
      <c r="K777" s="35">
        <v>2017</v>
      </c>
      <c r="L777" s="35" t="s">
        <v>82</v>
      </c>
      <c r="M777" s="35" t="s">
        <v>16</v>
      </c>
      <c r="N777" s="35" t="s">
        <v>1028</v>
      </c>
      <c r="O777" s="35">
        <v>6</v>
      </c>
      <c r="P777" s="55">
        <v>1</v>
      </c>
      <c r="Q777" s="53">
        <v>31967984</v>
      </c>
      <c r="R777" s="75">
        <v>7664308</v>
      </c>
      <c r="S777" s="75">
        <v>4875097</v>
      </c>
      <c r="T777" s="75">
        <v>5733708</v>
      </c>
      <c r="U777" s="75">
        <v>15303839</v>
      </c>
      <c r="V777" s="75">
        <v>6408239</v>
      </c>
      <c r="W777" s="54">
        <v>6805697</v>
      </c>
      <c r="X777" s="53">
        <v>57938998</v>
      </c>
      <c r="Y777" s="75">
        <v>45931870</v>
      </c>
      <c r="Z777" s="75">
        <v>-1054943</v>
      </c>
      <c r="AA777" s="75">
        <v>19225376</v>
      </c>
      <c r="AB777" s="75">
        <v>38126107</v>
      </c>
      <c r="AC777" s="75">
        <v>7816965</v>
      </c>
      <c r="AD777" s="75">
        <v>116953</v>
      </c>
      <c r="AE777" s="75">
        <v>1054943</v>
      </c>
      <c r="AF777" s="75">
        <v>282284</v>
      </c>
      <c r="AG777" s="75">
        <v>8394551</v>
      </c>
      <c r="AH777" s="75">
        <v>0</v>
      </c>
      <c r="AI777" s="54">
        <v>29731556</v>
      </c>
      <c r="AJ777" s="47">
        <v>22.43</v>
      </c>
      <c r="AK777" s="35">
        <v>16.779999999999998</v>
      </c>
      <c r="AL777" s="35">
        <v>9.9</v>
      </c>
      <c r="AM777" s="35">
        <v>10.61</v>
      </c>
      <c r="AN777" s="35">
        <v>0</v>
      </c>
      <c r="AO777" s="55">
        <v>135</v>
      </c>
      <c r="AP777" s="47">
        <v>4.54</v>
      </c>
      <c r="AQ777" s="35">
        <v>1</v>
      </c>
      <c r="AR777" s="35">
        <v>0</v>
      </c>
      <c r="AS777" s="35">
        <v>22.23</v>
      </c>
      <c r="AT777" s="55">
        <v>113360</v>
      </c>
    </row>
    <row r="778" spans="1:46" x14ac:dyDescent="0.2">
      <c r="A778" s="56" t="s">
        <v>1189</v>
      </c>
      <c r="B778" s="56">
        <f t="shared" si="92"/>
        <v>777</v>
      </c>
      <c r="C778" s="45">
        <v>81</v>
      </c>
      <c r="D778" s="45">
        <f t="shared" si="95"/>
        <v>2024</v>
      </c>
      <c r="E778" s="45" t="s">
        <v>593</v>
      </c>
      <c r="F778" s="45" t="s">
        <v>446</v>
      </c>
      <c r="G778" s="45">
        <v>234200</v>
      </c>
      <c r="H778" s="45">
        <v>1999</v>
      </c>
      <c r="I778" s="45">
        <v>25</v>
      </c>
      <c r="J778" s="45" t="s">
        <v>390</v>
      </c>
      <c r="K778" s="45">
        <v>2017</v>
      </c>
      <c r="L778" s="45" t="s">
        <v>82</v>
      </c>
      <c r="M778" s="45" t="s">
        <v>16</v>
      </c>
      <c r="N778" s="45" t="s">
        <v>1028</v>
      </c>
      <c r="O778" s="45">
        <v>7</v>
      </c>
      <c r="P778" s="60">
        <v>1</v>
      </c>
      <c r="Q778" s="57">
        <v>30312083</v>
      </c>
      <c r="R778" s="58">
        <v>6369911</v>
      </c>
      <c r="S778" s="58">
        <v>3705145</v>
      </c>
      <c r="T778" s="58">
        <v>4589266</v>
      </c>
      <c r="U778" s="58">
        <v>13634272</v>
      </c>
      <c r="V778" s="58">
        <v>5139624</v>
      </c>
      <c r="W778" s="59">
        <v>5485790</v>
      </c>
      <c r="X778" s="57">
        <v>63071488</v>
      </c>
      <c r="Y778" s="58">
        <v>49637012</v>
      </c>
      <c r="Z778" s="58">
        <v>-1021632</v>
      </c>
      <c r="AA778" s="58">
        <v>17939163</v>
      </c>
      <c r="AB778" s="58">
        <v>44530123</v>
      </c>
      <c r="AC778" s="58">
        <v>6996078</v>
      </c>
      <c r="AD778" s="58">
        <v>0</v>
      </c>
      <c r="AE778" s="58">
        <v>1021632</v>
      </c>
      <c r="AF778" s="58">
        <v>327373</v>
      </c>
      <c r="AG778" s="58">
        <v>9771858</v>
      </c>
      <c r="AH778" s="58">
        <v>0</v>
      </c>
      <c r="AI778" s="59">
        <v>34758265</v>
      </c>
      <c r="AJ778" s="56">
        <v>20.02</v>
      </c>
      <c r="AK778" s="45">
        <v>14.42</v>
      </c>
      <c r="AL778" s="45">
        <v>7.28</v>
      </c>
      <c r="AM778" s="45">
        <v>7.46</v>
      </c>
      <c r="AN778" s="45">
        <v>0</v>
      </c>
      <c r="AO778" s="60">
        <v>128</v>
      </c>
      <c r="AP778" s="56">
        <v>4.5599999999999996</v>
      </c>
      <c r="AQ778" s="45">
        <v>1</v>
      </c>
      <c r="AR778" s="45">
        <v>0</v>
      </c>
      <c r="AS778" s="45">
        <v>21.79</v>
      </c>
      <c r="AT778" s="60">
        <v>106520</v>
      </c>
    </row>
    <row r="779" spans="1:46" x14ac:dyDescent="0.2">
      <c r="A779" s="47" t="s">
        <v>1190</v>
      </c>
      <c r="B779" s="47">
        <f t="shared" si="92"/>
        <v>778</v>
      </c>
      <c r="C779" s="35">
        <v>82</v>
      </c>
      <c r="D779" s="35">
        <v>2015</v>
      </c>
      <c r="E779" s="35" t="s">
        <v>445</v>
      </c>
      <c r="F779" s="35" t="s">
        <v>611</v>
      </c>
      <c r="G779" s="35">
        <v>801000</v>
      </c>
      <c r="H779" s="35">
        <v>1981</v>
      </c>
      <c r="I779" s="35">
        <v>34</v>
      </c>
      <c r="J779" s="35" t="s">
        <v>511</v>
      </c>
      <c r="K779" s="35">
        <v>2017</v>
      </c>
      <c r="L779" s="35">
        <v>2020</v>
      </c>
      <c r="M779" s="35" t="s">
        <v>424</v>
      </c>
      <c r="N779" s="35" t="s">
        <v>1028</v>
      </c>
      <c r="O779" s="35">
        <v>0</v>
      </c>
      <c r="P779" s="55">
        <v>0</v>
      </c>
      <c r="Q779" s="53">
        <v>30652703</v>
      </c>
      <c r="R779" s="75">
        <v>2233325</v>
      </c>
      <c r="S779" s="75">
        <v>-889596</v>
      </c>
      <c r="T779" s="75">
        <v>908047</v>
      </c>
      <c r="U779" s="75">
        <v>20150144</v>
      </c>
      <c r="V779" s="75">
        <v>-18694</v>
      </c>
      <c r="W779" s="54">
        <v>435682</v>
      </c>
      <c r="X779" s="53">
        <v>27606408</v>
      </c>
      <c r="Y779" s="75">
        <v>3669920</v>
      </c>
      <c r="Z779" s="75">
        <v>3122499</v>
      </c>
      <c r="AA779" s="75">
        <v>12493566</v>
      </c>
      <c r="AB779" s="75">
        <v>14954441</v>
      </c>
      <c r="AC779" s="75">
        <v>13021928</v>
      </c>
      <c r="AD779" s="75">
        <v>714039</v>
      </c>
      <c r="AE779" s="75">
        <v>803477</v>
      </c>
      <c r="AF779" s="75">
        <v>666428</v>
      </c>
      <c r="AG779" s="75">
        <v>18426068</v>
      </c>
      <c r="AH779" s="75">
        <v>1602667</v>
      </c>
      <c r="AI779" s="54">
        <v>-3471627</v>
      </c>
      <c r="AJ779" s="47">
        <v>7.25</v>
      </c>
      <c r="AK779" s="35">
        <v>2.9499999999999997</v>
      </c>
      <c r="AL779" s="35">
        <v>3.29</v>
      </c>
      <c r="AM779" s="35">
        <v>-24.24</v>
      </c>
      <c r="AN779" s="35">
        <v>1.07</v>
      </c>
      <c r="AO779" s="55">
        <v>477</v>
      </c>
      <c r="AP779" s="47">
        <v>0.81</v>
      </c>
      <c r="AQ779" s="35">
        <v>0.92</v>
      </c>
      <c r="AR779" s="35">
        <v>0.08</v>
      </c>
      <c r="AS779" s="35">
        <v>22.37</v>
      </c>
      <c r="AT779" s="55">
        <v>42240</v>
      </c>
    </row>
    <row r="780" spans="1:46" x14ac:dyDescent="0.2">
      <c r="A780" s="47" t="s">
        <v>1191</v>
      </c>
      <c r="B780" s="47">
        <f t="shared" si="92"/>
        <v>779</v>
      </c>
      <c r="C780" s="35">
        <v>82</v>
      </c>
      <c r="D780" s="35">
        <f>D779+1</f>
        <v>2016</v>
      </c>
      <c r="E780" s="35" t="s">
        <v>445</v>
      </c>
      <c r="F780" s="35" t="s">
        <v>611</v>
      </c>
      <c r="G780" s="35">
        <v>801000</v>
      </c>
      <c r="H780" s="35">
        <v>1981</v>
      </c>
      <c r="I780" s="35">
        <v>35</v>
      </c>
      <c r="J780" s="35" t="s">
        <v>511</v>
      </c>
      <c r="K780" s="35">
        <v>2017</v>
      </c>
      <c r="L780" s="35">
        <v>2020</v>
      </c>
      <c r="M780" s="35" t="s">
        <v>424</v>
      </c>
      <c r="N780" s="35" t="s">
        <v>1028</v>
      </c>
      <c r="O780" s="35">
        <v>0</v>
      </c>
      <c r="P780" s="55">
        <v>0</v>
      </c>
      <c r="Q780" s="53">
        <v>33440085</v>
      </c>
      <c r="R780" s="75">
        <v>3482062</v>
      </c>
      <c r="S780" s="75">
        <v>743949</v>
      </c>
      <c r="T780" s="75">
        <v>1882792</v>
      </c>
      <c r="U780" s="75">
        <v>23091141</v>
      </c>
      <c r="V780" s="75">
        <v>1524888</v>
      </c>
      <c r="W780" s="54">
        <v>2343219</v>
      </c>
      <c r="X780" s="53">
        <v>25969856</v>
      </c>
      <c r="Y780" s="75">
        <v>3813875</v>
      </c>
      <c r="Z780" s="75">
        <v>1984852</v>
      </c>
      <c r="AA780" s="75">
        <v>11763033</v>
      </c>
      <c r="AB780" s="75">
        <v>14006451</v>
      </c>
      <c r="AC780" s="75">
        <v>11817411</v>
      </c>
      <c r="AD780" s="75">
        <v>733074</v>
      </c>
      <c r="AE780" s="75">
        <v>1455966</v>
      </c>
      <c r="AF780" s="75">
        <v>748049</v>
      </c>
      <c r="AG780" s="75">
        <v>17944353</v>
      </c>
      <c r="AH780" s="75">
        <v>252943</v>
      </c>
      <c r="AI780" s="54">
        <v>-3937902</v>
      </c>
      <c r="AJ780" s="47">
        <v>10.229999999999999</v>
      </c>
      <c r="AK780" s="35">
        <v>5.53</v>
      </c>
      <c r="AL780" s="35">
        <v>7.25</v>
      </c>
      <c r="AM780" s="35">
        <v>19.510000000000002</v>
      </c>
      <c r="AN780" s="35">
        <v>0.9</v>
      </c>
      <c r="AO780" s="55">
        <v>500</v>
      </c>
      <c r="AP780" s="47">
        <v>0.78</v>
      </c>
      <c r="AQ780" s="35">
        <v>0.99</v>
      </c>
      <c r="AR780" s="35">
        <v>0.01</v>
      </c>
      <c r="AS780" s="35">
        <v>22.130000000000003</v>
      </c>
      <c r="AT780" s="55">
        <v>46180</v>
      </c>
    </row>
    <row r="781" spans="1:46" x14ac:dyDescent="0.2">
      <c r="A781" s="47" t="s">
        <v>1192</v>
      </c>
      <c r="B781" s="47">
        <f t="shared" si="92"/>
        <v>780</v>
      </c>
      <c r="C781" s="35">
        <v>82</v>
      </c>
      <c r="D781" s="35">
        <f t="shared" ref="D781:D788" si="96">D780+1</f>
        <v>2017</v>
      </c>
      <c r="E781" s="35" t="s">
        <v>445</v>
      </c>
      <c r="F781" s="35" t="s">
        <v>611</v>
      </c>
      <c r="G781" s="35">
        <v>801000</v>
      </c>
      <c r="H781" s="35">
        <v>1981</v>
      </c>
      <c r="I781" s="35">
        <v>36</v>
      </c>
      <c r="J781" s="35" t="s">
        <v>511</v>
      </c>
      <c r="K781" s="35">
        <v>2017</v>
      </c>
      <c r="L781" s="35">
        <v>2020</v>
      </c>
      <c r="M781" s="35" t="s">
        <v>424</v>
      </c>
      <c r="N781" s="35" t="s">
        <v>1028</v>
      </c>
      <c r="O781" s="35">
        <v>0</v>
      </c>
      <c r="P781" s="55">
        <v>1</v>
      </c>
      <c r="Q781" s="53">
        <v>53472313</v>
      </c>
      <c r="R781" s="75">
        <v>6877803</v>
      </c>
      <c r="S781" s="75">
        <v>1093859</v>
      </c>
      <c r="T781" s="75">
        <v>3785108</v>
      </c>
      <c r="U781" s="75">
        <v>38733189</v>
      </c>
      <c r="V781" s="75">
        <v>2378484</v>
      </c>
      <c r="W781" s="54">
        <v>4186554</v>
      </c>
      <c r="X781" s="53">
        <v>53515720</v>
      </c>
      <c r="Y781" s="75">
        <v>8836388</v>
      </c>
      <c r="Z781" s="75">
        <v>3569574</v>
      </c>
      <c r="AA781" s="75">
        <v>30816283</v>
      </c>
      <c r="AB781" s="75">
        <v>22401265</v>
      </c>
      <c r="AC781" s="75">
        <v>19488889</v>
      </c>
      <c r="AD781" s="75">
        <v>1265579</v>
      </c>
      <c r="AE781" s="75">
        <v>1640001</v>
      </c>
      <c r="AF781" s="75">
        <v>2117117</v>
      </c>
      <c r="AG781" s="75">
        <v>20121888</v>
      </c>
      <c r="AH781" s="75">
        <v>17252985</v>
      </c>
      <c r="AI781" s="54">
        <v>2279377</v>
      </c>
      <c r="AJ781" s="47">
        <v>12.52</v>
      </c>
      <c r="AK781" s="35">
        <v>6.89</v>
      </c>
      <c r="AL781" s="35">
        <v>7.07</v>
      </c>
      <c r="AM781" s="35">
        <v>12.38</v>
      </c>
      <c r="AN781" s="35">
        <v>0.59</v>
      </c>
      <c r="AO781" s="55">
        <v>844</v>
      </c>
      <c r="AP781" s="47">
        <v>1.1100000000000001</v>
      </c>
      <c r="AQ781" s="35">
        <v>0.54</v>
      </c>
      <c r="AR781" s="35">
        <v>0.46</v>
      </c>
      <c r="AS781" s="35">
        <v>20.27</v>
      </c>
      <c r="AT781" s="55">
        <v>45890</v>
      </c>
    </row>
    <row r="782" spans="1:46" x14ac:dyDescent="0.2">
      <c r="A782" s="47" t="s">
        <v>1193</v>
      </c>
      <c r="B782" s="47">
        <f t="shared" si="92"/>
        <v>781</v>
      </c>
      <c r="C782" s="35">
        <v>82</v>
      </c>
      <c r="D782" s="35">
        <f t="shared" si="96"/>
        <v>2018</v>
      </c>
      <c r="E782" s="35" t="s">
        <v>445</v>
      </c>
      <c r="F782" s="35" t="s">
        <v>611</v>
      </c>
      <c r="G782" s="35">
        <v>801000</v>
      </c>
      <c r="H782" s="35">
        <v>1981</v>
      </c>
      <c r="I782" s="35">
        <v>37</v>
      </c>
      <c r="J782" s="35" t="s">
        <v>511</v>
      </c>
      <c r="K782" s="35">
        <v>2017</v>
      </c>
      <c r="L782" s="35">
        <v>2020</v>
      </c>
      <c r="M782" s="35" t="s">
        <v>424</v>
      </c>
      <c r="N782" s="35" t="s">
        <v>1028</v>
      </c>
      <c r="O782" s="35">
        <v>1</v>
      </c>
      <c r="P782" s="55">
        <v>1</v>
      </c>
      <c r="Q782" s="53">
        <v>56014634</v>
      </c>
      <c r="R782" s="75">
        <v>7579893</v>
      </c>
      <c r="S782" s="75">
        <v>42624</v>
      </c>
      <c r="T782" s="75">
        <v>3554390</v>
      </c>
      <c r="U782" s="75">
        <v>40585970</v>
      </c>
      <c r="V782" s="75">
        <v>1359840</v>
      </c>
      <c r="W782" s="54">
        <v>4068127</v>
      </c>
      <c r="X782" s="53">
        <v>52180094</v>
      </c>
      <c r="Y782" s="75">
        <v>8880483</v>
      </c>
      <c r="Z782" s="75">
        <v>2433221</v>
      </c>
      <c r="AA782" s="75">
        <v>30544884</v>
      </c>
      <c r="AB782" s="75">
        <v>21344889</v>
      </c>
      <c r="AC782" s="75">
        <v>19744757</v>
      </c>
      <c r="AD782" s="75">
        <v>738780</v>
      </c>
      <c r="AE782" s="75">
        <v>855517</v>
      </c>
      <c r="AF782" s="75">
        <v>1934256</v>
      </c>
      <c r="AG782" s="75">
        <v>20277087</v>
      </c>
      <c r="AH782" s="75">
        <v>16360026</v>
      </c>
      <c r="AI782" s="54">
        <v>1067802</v>
      </c>
      <c r="AJ782" s="47">
        <v>13.31</v>
      </c>
      <c r="AK782" s="35">
        <v>6.24</v>
      </c>
      <c r="AL782" s="35">
        <v>6.81</v>
      </c>
      <c r="AM782" s="35">
        <v>0.48000000000000004</v>
      </c>
      <c r="AN782" s="35">
        <v>0.37000000000000005</v>
      </c>
      <c r="AO782" s="55">
        <v>909</v>
      </c>
      <c r="AP782" s="47">
        <v>1.05</v>
      </c>
      <c r="AQ782" s="35">
        <v>0.55000000000000004</v>
      </c>
      <c r="AR782" s="35">
        <v>0.45</v>
      </c>
      <c r="AS782" s="35">
        <v>20.150000000000002</v>
      </c>
      <c r="AT782" s="55">
        <v>44650</v>
      </c>
    </row>
    <row r="783" spans="1:46" x14ac:dyDescent="0.2">
      <c r="A783" s="47" t="s">
        <v>1194</v>
      </c>
      <c r="B783" s="47">
        <f t="shared" si="92"/>
        <v>782</v>
      </c>
      <c r="C783" s="35">
        <v>82</v>
      </c>
      <c r="D783" s="35">
        <f t="shared" si="96"/>
        <v>2019</v>
      </c>
      <c r="E783" s="35" t="s">
        <v>445</v>
      </c>
      <c r="F783" s="35" t="s">
        <v>611</v>
      </c>
      <c r="G783" s="35">
        <v>801000</v>
      </c>
      <c r="H783" s="35">
        <v>1981</v>
      </c>
      <c r="I783" s="35">
        <v>38</v>
      </c>
      <c r="J783" s="35" t="s">
        <v>511</v>
      </c>
      <c r="K783" s="35">
        <v>2017</v>
      </c>
      <c r="L783" s="35">
        <v>2020</v>
      </c>
      <c r="M783" s="35" t="s">
        <v>424</v>
      </c>
      <c r="N783" s="35" t="s">
        <v>1028</v>
      </c>
      <c r="O783" s="35">
        <v>2</v>
      </c>
      <c r="P783" s="55">
        <v>1</v>
      </c>
      <c r="Q783" s="53">
        <v>62004940</v>
      </c>
      <c r="R783" s="75">
        <v>8978270</v>
      </c>
      <c r="S783" s="75">
        <v>1072754</v>
      </c>
      <c r="T783" s="75">
        <v>4713796</v>
      </c>
      <c r="U783" s="75">
        <v>45191137</v>
      </c>
      <c r="V783" s="75">
        <v>2548094</v>
      </c>
      <c r="W783" s="54">
        <v>5337228</v>
      </c>
      <c r="X783" s="53">
        <v>53997618</v>
      </c>
      <c r="Y783" s="75">
        <v>11741697</v>
      </c>
      <c r="Z783" s="75">
        <v>18531397</v>
      </c>
      <c r="AA783" s="75">
        <v>32845309</v>
      </c>
      <c r="AB783" s="75">
        <v>20829537</v>
      </c>
      <c r="AC783" s="75">
        <v>18874219</v>
      </c>
      <c r="AD783" s="75">
        <v>744847</v>
      </c>
      <c r="AE783" s="75">
        <v>1204458</v>
      </c>
      <c r="AF783" s="75">
        <v>1982226</v>
      </c>
      <c r="AG783" s="75">
        <v>21089371</v>
      </c>
      <c r="AH783" s="75">
        <v>15419734</v>
      </c>
      <c r="AI783" s="54">
        <v>-259834</v>
      </c>
      <c r="AJ783" s="47">
        <v>14.229999999999999</v>
      </c>
      <c r="AK783" s="35">
        <v>7.4700000000000006</v>
      </c>
      <c r="AL783" s="35">
        <v>8.7299999999999986</v>
      </c>
      <c r="AM783" s="35">
        <v>9.1399999999999988</v>
      </c>
      <c r="AN783" s="35">
        <v>1.6800000000000002</v>
      </c>
      <c r="AO783" s="55">
        <v>895</v>
      </c>
      <c r="AP783" s="47">
        <v>0.99</v>
      </c>
      <c r="AQ783" s="35">
        <v>0.57999999999999996</v>
      </c>
      <c r="AR783" s="35">
        <v>0.42000000000000004</v>
      </c>
      <c r="AS783" s="35">
        <v>15.25</v>
      </c>
      <c r="AT783" s="55">
        <v>50490</v>
      </c>
    </row>
    <row r="784" spans="1:46" x14ac:dyDescent="0.2">
      <c r="A784" s="47" t="s">
        <v>1195</v>
      </c>
      <c r="B784" s="47">
        <f t="shared" si="92"/>
        <v>783</v>
      </c>
      <c r="C784" s="35">
        <v>82</v>
      </c>
      <c r="D784" s="35">
        <f t="shared" si="96"/>
        <v>2020</v>
      </c>
      <c r="E784" s="35" t="s">
        <v>445</v>
      </c>
      <c r="F784" s="35" t="s">
        <v>611</v>
      </c>
      <c r="G784" s="35">
        <v>801000</v>
      </c>
      <c r="H784" s="35">
        <v>1981</v>
      </c>
      <c r="I784" s="35">
        <v>39</v>
      </c>
      <c r="J784" s="35" t="s">
        <v>511</v>
      </c>
      <c r="K784" s="35">
        <v>2017</v>
      </c>
      <c r="L784" s="35">
        <v>2020</v>
      </c>
      <c r="M784" s="35" t="s">
        <v>424</v>
      </c>
      <c r="N784" s="35" t="s">
        <v>1028</v>
      </c>
      <c r="O784" s="35">
        <v>3</v>
      </c>
      <c r="P784" s="55">
        <v>1</v>
      </c>
      <c r="Q784" s="53">
        <v>62269348</v>
      </c>
      <c r="R784" s="75">
        <v>8655277</v>
      </c>
      <c r="S784" s="75">
        <v>1179892</v>
      </c>
      <c r="T784" s="75">
        <v>3920223</v>
      </c>
      <c r="U784" s="75">
        <v>45365717</v>
      </c>
      <c r="V784" s="75">
        <v>2294562</v>
      </c>
      <c r="W784" s="54">
        <v>5914946</v>
      </c>
      <c r="X784" s="53">
        <v>53042452</v>
      </c>
      <c r="Y784" s="75">
        <v>13327578</v>
      </c>
      <c r="Z784" s="75">
        <v>15585939</v>
      </c>
      <c r="AA784" s="75">
        <v>31700637</v>
      </c>
      <c r="AB784" s="75">
        <v>20997517</v>
      </c>
      <c r="AC784" s="75">
        <v>20159513</v>
      </c>
      <c r="AD784" s="75">
        <v>5062</v>
      </c>
      <c r="AE784" s="75">
        <v>827581</v>
      </c>
      <c r="AF784" s="75">
        <v>1615946</v>
      </c>
      <c r="AG784" s="75">
        <v>19440397</v>
      </c>
      <c r="AH784" s="75">
        <v>15354811</v>
      </c>
      <c r="AI784" s="54">
        <v>1557120</v>
      </c>
      <c r="AJ784" s="47">
        <v>13.7</v>
      </c>
      <c r="AK784" s="35">
        <v>6.21</v>
      </c>
      <c r="AL784" s="35">
        <v>7.39</v>
      </c>
      <c r="AM784" s="35">
        <v>8.8500000000000014</v>
      </c>
      <c r="AN784" s="35">
        <v>1.23</v>
      </c>
      <c r="AO784" s="55">
        <v>1152</v>
      </c>
      <c r="AP784" s="47">
        <v>1.08</v>
      </c>
      <c r="AQ784" s="35">
        <v>0.56000000000000005</v>
      </c>
      <c r="AR784" s="35">
        <v>0.44</v>
      </c>
      <c r="AS784" s="35">
        <v>15.68</v>
      </c>
      <c r="AT784" s="55">
        <v>39380</v>
      </c>
    </row>
    <row r="785" spans="1:46" x14ac:dyDescent="0.2">
      <c r="A785" s="47" t="s">
        <v>1196</v>
      </c>
      <c r="B785" s="47">
        <f t="shared" si="92"/>
        <v>784</v>
      </c>
      <c r="C785" s="35">
        <v>82</v>
      </c>
      <c r="D785" s="35">
        <f t="shared" si="96"/>
        <v>2021</v>
      </c>
      <c r="E785" s="35" t="s">
        <v>445</v>
      </c>
      <c r="F785" s="35" t="s">
        <v>611</v>
      </c>
      <c r="G785" s="35">
        <v>801000</v>
      </c>
      <c r="H785" s="35">
        <v>1981</v>
      </c>
      <c r="I785" s="35">
        <v>40</v>
      </c>
      <c r="J785" s="35" t="s">
        <v>511</v>
      </c>
      <c r="K785" s="35">
        <v>2017</v>
      </c>
      <c r="L785" s="35">
        <v>2020</v>
      </c>
      <c r="M785" s="35" t="s">
        <v>424</v>
      </c>
      <c r="N785" s="35" t="s">
        <v>1028</v>
      </c>
      <c r="O785" s="35">
        <v>0</v>
      </c>
      <c r="P785" s="55">
        <v>0</v>
      </c>
      <c r="Q785" s="53">
        <v>63561907</v>
      </c>
      <c r="R785" s="75">
        <v>8379527</v>
      </c>
      <c r="S785" s="75">
        <v>875816</v>
      </c>
      <c r="T785" s="75">
        <v>3303689</v>
      </c>
      <c r="U785" s="75">
        <v>47317014</v>
      </c>
      <c r="V785" s="75">
        <v>2032424</v>
      </c>
      <c r="W785" s="54">
        <v>5951654</v>
      </c>
      <c r="X785" s="53">
        <v>58115571</v>
      </c>
      <c r="Y785" s="75">
        <v>8917525</v>
      </c>
      <c r="Z785" s="75">
        <v>25788916</v>
      </c>
      <c r="AA785" s="75">
        <v>36868569</v>
      </c>
      <c r="AB785" s="75">
        <v>20791115</v>
      </c>
      <c r="AC785" s="75">
        <v>18677090</v>
      </c>
      <c r="AD785" s="75">
        <v>5062</v>
      </c>
      <c r="AE785" s="75">
        <v>1837825</v>
      </c>
      <c r="AF785" s="75">
        <v>1610616</v>
      </c>
      <c r="AG785" s="75">
        <v>19913811</v>
      </c>
      <c r="AH785" s="75">
        <v>24473699</v>
      </c>
      <c r="AI785" s="54">
        <v>877304</v>
      </c>
      <c r="AJ785" s="47">
        <v>12.96</v>
      </c>
      <c r="AK785" s="35">
        <v>5.1099999999999994</v>
      </c>
      <c r="AL785" s="35">
        <v>5.68</v>
      </c>
      <c r="AM785" s="35">
        <v>9.82</v>
      </c>
      <c r="AN785" s="35">
        <v>3.1</v>
      </c>
      <c r="AO785" s="55">
        <v>1228</v>
      </c>
      <c r="AP785" s="47">
        <v>1.04</v>
      </c>
      <c r="AQ785" s="35">
        <v>0.45</v>
      </c>
      <c r="AR785" s="35">
        <v>0.55000000000000004</v>
      </c>
      <c r="AS785" s="35">
        <v>15.4</v>
      </c>
      <c r="AT785" s="55">
        <v>38530</v>
      </c>
    </row>
    <row r="786" spans="1:46" x14ac:dyDescent="0.2">
      <c r="A786" s="47" t="s">
        <v>1197</v>
      </c>
      <c r="B786" s="47">
        <f t="shared" si="92"/>
        <v>785</v>
      </c>
      <c r="C786" s="35">
        <v>82</v>
      </c>
      <c r="D786" s="35">
        <f t="shared" si="96"/>
        <v>2022</v>
      </c>
      <c r="E786" s="35" t="s">
        <v>445</v>
      </c>
      <c r="F786" s="35" t="s">
        <v>611</v>
      </c>
      <c r="G786" s="35">
        <v>801000</v>
      </c>
      <c r="H786" s="35">
        <v>1981</v>
      </c>
      <c r="I786" s="35">
        <v>41</v>
      </c>
      <c r="J786" s="35" t="s">
        <v>511</v>
      </c>
      <c r="K786" s="35">
        <v>2017</v>
      </c>
      <c r="L786" s="35">
        <v>2020</v>
      </c>
      <c r="M786" s="35" t="s">
        <v>424</v>
      </c>
      <c r="N786" s="35" t="s">
        <v>1028</v>
      </c>
      <c r="O786" s="35">
        <v>0</v>
      </c>
      <c r="P786" s="55">
        <v>0</v>
      </c>
      <c r="Q786" s="53">
        <v>65083092</v>
      </c>
      <c r="R786" s="75">
        <v>7832557</v>
      </c>
      <c r="S786" s="75">
        <v>80782</v>
      </c>
      <c r="T786" s="75">
        <v>2411891</v>
      </c>
      <c r="U786" s="75">
        <v>47106701</v>
      </c>
      <c r="V786" s="75">
        <v>1051828</v>
      </c>
      <c r="W786" s="54">
        <v>5501448</v>
      </c>
      <c r="X786" s="53">
        <v>56178050</v>
      </c>
      <c r="Y786" s="75">
        <v>10134987</v>
      </c>
      <c r="Z786" s="75">
        <v>22998060</v>
      </c>
      <c r="AA786" s="75">
        <v>35518106</v>
      </c>
      <c r="AB786" s="75">
        <v>20195889</v>
      </c>
      <c r="AC786" s="75">
        <v>18978278</v>
      </c>
      <c r="AD786" s="75">
        <v>0</v>
      </c>
      <c r="AE786" s="75">
        <v>838702</v>
      </c>
      <c r="AF786" s="75">
        <v>1615079</v>
      </c>
      <c r="AG786" s="75">
        <v>21450094</v>
      </c>
      <c r="AH786" s="75">
        <v>19958848</v>
      </c>
      <c r="AI786" s="54">
        <v>-1254205</v>
      </c>
      <c r="AJ786" s="47">
        <v>11.79</v>
      </c>
      <c r="AK786" s="35">
        <v>3.63</v>
      </c>
      <c r="AL786" s="35">
        <v>4.29</v>
      </c>
      <c r="AM786" s="35">
        <v>0.8</v>
      </c>
      <c r="AN786" s="35">
        <v>2.3499999999999996</v>
      </c>
      <c r="AO786" s="55">
        <v>1244</v>
      </c>
      <c r="AP786" s="47">
        <v>0.94000000000000006</v>
      </c>
      <c r="AQ786" s="35">
        <v>0.52</v>
      </c>
      <c r="AR786" s="35">
        <v>0.48000000000000004</v>
      </c>
      <c r="AS786" s="35">
        <v>13.91</v>
      </c>
      <c r="AT786" s="55">
        <v>37870</v>
      </c>
    </row>
    <row r="787" spans="1:46" x14ac:dyDescent="0.2">
      <c r="A787" s="47" t="s">
        <v>1198</v>
      </c>
      <c r="B787" s="47">
        <f t="shared" si="92"/>
        <v>786</v>
      </c>
      <c r="C787" s="35">
        <v>82</v>
      </c>
      <c r="D787" s="35">
        <f t="shared" si="96"/>
        <v>2023</v>
      </c>
      <c r="E787" s="35" t="s">
        <v>445</v>
      </c>
      <c r="F787" s="35" t="s">
        <v>611</v>
      </c>
      <c r="G787" s="35">
        <v>801000</v>
      </c>
      <c r="H787" s="35">
        <v>1981</v>
      </c>
      <c r="I787" s="35">
        <v>42</v>
      </c>
      <c r="J787" s="35" t="s">
        <v>511</v>
      </c>
      <c r="K787" s="35">
        <v>2017</v>
      </c>
      <c r="L787" s="35">
        <v>2020</v>
      </c>
      <c r="M787" s="35" t="s">
        <v>424</v>
      </c>
      <c r="N787" s="35" t="s">
        <v>1028</v>
      </c>
      <c r="O787" s="35">
        <v>0</v>
      </c>
      <c r="P787" s="55">
        <v>0</v>
      </c>
      <c r="Q787" s="53">
        <v>69697847</v>
      </c>
      <c r="R787" s="75">
        <v>6770951</v>
      </c>
      <c r="S787" s="75">
        <v>79541</v>
      </c>
      <c r="T787" s="75">
        <v>1591448</v>
      </c>
      <c r="U787" s="75">
        <v>49134963</v>
      </c>
      <c r="V787" s="75">
        <v>709085</v>
      </c>
      <c r="W787" s="54">
        <v>5259044</v>
      </c>
      <c r="X787" s="53">
        <v>52861103</v>
      </c>
      <c r="Y787" s="75">
        <v>9641808</v>
      </c>
      <c r="Z787" s="75">
        <v>19181160</v>
      </c>
      <c r="AA787" s="75">
        <v>31945709</v>
      </c>
      <c r="AB787" s="75">
        <v>20461706</v>
      </c>
      <c r="AC787" s="75">
        <v>19004100</v>
      </c>
      <c r="AD787" s="75">
        <v>0</v>
      </c>
      <c r="AE787" s="75">
        <v>787651</v>
      </c>
      <c r="AF787" s="75">
        <v>1614507</v>
      </c>
      <c r="AG787" s="75">
        <v>22488730</v>
      </c>
      <c r="AH787" s="75">
        <v>16020056</v>
      </c>
      <c r="AI787" s="54">
        <v>-2027024</v>
      </c>
      <c r="AJ787" s="47">
        <v>9.61</v>
      </c>
      <c r="AK787" s="35">
        <v>2.2600000000000002</v>
      </c>
      <c r="AL787" s="35">
        <v>3.01</v>
      </c>
      <c r="AM787" s="35">
        <v>0.82000000000000006</v>
      </c>
      <c r="AN787" s="35">
        <v>2.0699999999999998</v>
      </c>
      <c r="AO787" s="55">
        <v>1267</v>
      </c>
      <c r="AP787" s="47">
        <v>0.91</v>
      </c>
      <c r="AQ787" s="35">
        <v>0.57999999999999996</v>
      </c>
      <c r="AR787" s="35">
        <v>0.42000000000000004</v>
      </c>
      <c r="AS787" s="35">
        <v>12.88</v>
      </c>
      <c r="AT787" s="55">
        <v>38780</v>
      </c>
    </row>
    <row r="788" spans="1:46" x14ac:dyDescent="0.2">
      <c r="A788" s="56" t="s">
        <v>1199</v>
      </c>
      <c r="B788" s="56">
        <f t="shared" si="92"/>
        <v>787</v>
      </c>
      <c r="C788" s="45">
        <v>82</v>
      </c>
      <c r="D788" s="45">
        <f t="shared" si="96"/>
        <v>2024</v>
      </c>
      <c r="E788" s="45" t="s">
        <v>445</v>
      </c>
      <c r="F788" s="45" t="s">
        <v>611</v>
      </c>
      <c r="G788" s="45">
        <v>801000</v>
      </c>
      <c r="H788" s="45">
        <v>1981</v>
      </c>
      <c r="I788" s="45">
        <v>43</v>
      </c>
      <c r="J788" s="45" t="s">
        <v>511</v>
      </c>
      <c r="K788" s="45">
        <v>2017</v>
      </c>
      <c r="L788" s="45">
        <v>2020</v>
      </c>
      <c r="M788" s="45" t="s">
        <v>424</v>
      </c>
      <c r="N788" s="45" t="s">
        <v>1028</v>
      </c>
      <c r="O788" s="45">
        <v>0</v>
      </c>
      <c r="P788" s="60">
        <v>0</v>
      </c>
      <c r="Q788" s="57">
        <v>73741693</v>
      </c>
      <c r="R788" s="58">
        <v>7398273</v>
      </c>
      <c r="S788" s="58">
        <v>930377</v>
      </c>
      <c r="T788" s="58">
        <v>2204691</v>
      </c>
      <c r="U788" s="58">
        <v>53273922</v>
      </c>
      <c r="V788" s="58">
        <v>2293784</v>
      </c>
      <c r="W788" s="59">
        <v>6123959</v>
      </c>
      <c r="X788" s="57">
        <v>51471378</v>
      </c>
      <c r="Y788" s="58">
        <v>9867847</v>
      </c>
      <c r="Z788" s="58">
        <v>16862429</v>
      </c>
      <c r="AA788" s="58">
        <v>30273419</v>
      </c>
      <c r="AB788" s="58">
        <v>20752811</v>
      </c>
      <c r="AC788" s="58">
        <v>19330278</v>
      </c>
      <c r="AD788" s="58">
        <v>0</v>
      </c>
      <c r="AE788" s="58">
        <v>769323</v>
      </c>
      <c r="AF788" s="58">
        <v>1116962</v>
      </c>
      <c r="AG788" s="58">
        <v>23777204</v>
      </c>
      <c r="AH788" s="58">
        <v>14079908</v>
      </c>
      <c r="AI788" s="59">
        <v>-3024393</v>
      </c>
      <c r="AJ788" s="56">
        <v>9.93</v>
      </c>
      <c r="AK788" s="45">
        <v>2.96</v>
      </c>
      <c r="AL788" s="45">
        <v>4.28</v>
      </c>
      <c r="AM788" s="45">
        <v>9.43</v>
      </c>
      <c r="AN788" s="45">
        <v>1.7900000000000003</v>
      </c>
      <c r="AO788" s="60">
        <v>1275</v>
      </c>
      <c r="AP788" s="56">
        <v>0.87000000000000011</v>
      </c>
      <c r="AQ788" s="45">
        <v>0.63000000000000012</v>
      </c>
      <c r="AR788" s="45">
        <v>0.37000000000000005</v>
      </c>
      <c r="AS788" s="45">
        <v>12.709999999999999</v>
      </c>
      <c r="AT788" s="60">
        <v>41780</v>
      </c>
    </row>
    <row r="789" spans="1:46" x14ac:dyDescent="0.2">
      <c r="A789" s="47" t="s">
        <v>1200</v>
      </c>
      <c r="B789" s="47">
        <f t="shared" si="92"/>
        <v>788</v>
      </c>
      <c r="C789" s="35">
        <v>83</v>
      </c>
      <c r="D789" s="35">
        <v>2015</v>
      </c>
      <c r="E789" s="35" t="s">
        <v>413</v>
      </c>
      <c r="F789" s="35" t="s">
        <v>389</v>
      </c>
      <c r="G789" s="35">
        <v>701000</v>
      </c>
      <c r="H789" s="35">
        <v>2003</v>
      </c>
      <c r="I789" s="35">
        <v>12</v>
      </c>
      <c r="J789" s="35" t="s">
        <v>511</v>
      </c>
      <c r="K789" s="35">
        <v>2017</v>
      </c>
      <c r="L789" s="35">
        <v>2021</v>
      </c>
      <c r="M789" s="35" t="s">
        <v>424</v>
      </c>
      <c r="N789" s="35" t="s">
        <v>1028</v>
      </c>
      <c r="O789" s="35">
        <v>0</v>
      </c>
      <c r="P789" s="55">
        <v>0</v>
      </c>
      <c r="Q789" s="53">
        <v>44519000</v>
      </c>
      <c r="R789" s="75">
        <v>-420000</v>
      </c>
      <c r="S789" s="75">
        <v>90245000</v>
      </c>
      <c r="T789" s="75">
        <v>-3629000</v>
      </c>
      <c r="U789" s="75">
        <v>16888000</v>
      </c>
      <c r="V789" s="75">
        <v>90962000</v>
      </c>
      <c r="W789" s="54">
        <v>93454000</v>
      </c>
      <c r="X789" s="53">
        <v>361447000</v>
      </c>
      <c r="Y789" s="75">
        <v>248207000</v>
      </c>
      <c r="Z789" s="75">
        <v>63765000</v>
      </c>
      <c r="AA789" s="75">
        <v>302405000</v>
      </c>
      <c r="AB789" s="75">
        <v>58689000</v>
      </c>
      <c r="AC789" s="75">
        <v>30260000</v>
      </c>
      <c r="AD789" s="75">
        <v>6880000</v>
      </c>
      <c r="AE789" s="75">
        <v>12484000</v>
      </c>
      <c r="AF789" s="75">
        <v>787000</v>
      </c>
      <c r="AG789" s="75">
        <v>36607000</v>
      </c>
      <c r="AH789" s="75">
        <v>71516000</v>
      </c>
      <c r="AI789" s="54">
        <v>22082000</v>
      </c>
      <c r="AJ789" s="47">
        <v>-0.69000000000000006</v>
      </c>
      <c r="AK789" s="35">
        <v>-6</v>
      </c>
      <c r="AL789" s="35">
        <v>-1</v>
      </c>
      <c r="AM789" s="35">
        <v>36.36</v>
      </c>
      <c r="AN789" s="35">
        <v>0.31000000000000005</v>
      </c>
      <c r="AO789" s="55">
        <v>169</v>
      </c>
      <c r="AP789" s="47">
        <v>1.6</v>
      </c>
      <c r="AQ789" s="35">
        <v>0.34</v>
      </c>
      <c r="AR789" s="35">
        <v>0.66000000000000014</v>
      </c>
      <c r="AS789" s="35">
        <v>16.259999999999998</v>
      </c>
      <c r="AT789" s="55">
        <v>99930</v>
      </c>
    </row>
    <row r="790" spans="1:46" x14ac:dyDescent="0.2">
      <c r="A790" s="47" t="s">
        <v>1201</v>
      </c>
      <c r="B790" s="47">
        <f t="shared" si="92"/>
        <v>789</v>
      </c>
      <c r="C790" s="35">
        <v>83</v>
      </c>
      <c r="D790" s="35">
        <f>D789+1</f>
        <v>2016</v>
      </c>
      <c r="E790" s="35" t="s">
        <v>413</v>
      </c>
      <c r="F790" s="35" t="s">
        <v>389</v>
      </c>
      <c r="G790" s="35">
        <v>701000</v>
      </c>
      <c r="H790" s="35">
        <v>2003</v>
      </c>
      <c r="I790" s="35">
        <v>13</v>
      </c>
      <c r="J790" s="35" t="s">
        <v>511</v>
      </c>
      <c r="K790" s="35">
        <v>2017</v>
      </c>
      <c r="L790" s="35">
        <v>2021</v>
      </c>
      <c r="M790" s="35" t="s">
        <v>424</v>
      </c>
      <c r="N790" s="35" t="s">
        <v>1028</v>
      </c>
      <c r="O790" s="35">
        <v>0</v>
      </c>
      <c r="P790" s="55">
        <v>0</v>
      </c>
      <c r="Q790" s="53">
        <v>44110000</v>
      </c>
      <c r="R790" s="75">
        <v>-2697000</v>
      </c>
      <c r="S790" s="75">
        <v>27487000</v>
      </c>
      <c r="T790" s="75">
        <v>-6171000</v>
      </c>
      <c r="U790" s="75">
        <v>14622000</v>
      </c>
      <c r="V790" s="75">
        <v>27568000</v>
      </c>
      <c r="W790" s="54">
        <v>30961000</v>
      </c>
      <c r="X790" s="53">
        <v>397470000</v>
      </c>
      <c r="Y790" s="75">
        <v>275455000</v>
      </c>
      <c r="Z790" s="75">
        <v>52998000</v>
      </c>
      <c r="AA790" s="75">
        <v>330885000</v>
      </c>
      <c r="AB790" s="75">
        <v>66107000</v>
      </c>
      <c r="AC790" s="75">
        <v>24115000</v>
      </c>
      <c r="AD790" s="75">
        <v>7557000</v>
      </c>
      <c r="AE790" s="75">
        <v>19955000</v>
      </c>
      <c r="AF790" s="75">
        <v>790000</v>
      </c>
      <c r="AG790" s="75">
        <v>54170000</v>
      </c>
      <c r="AH790" s="75">
        <v>62519000</v>
      </c>
      <c r="AI790" s="54">
        <v>11937000</v>
      </c>
      <c r="AJ790" s="47">
        <v>-4.21</v>
      </c>
      <c r="AK790" s="35">
        <v>-9.6399999999999988</v>
      </c>
      <c r="AL790" s="35">
        <v>-1.55</v>
      </c>
      <c r="AM790" s="35">
        <v>9.98</v>
      </c>
      <c r="AN790" s="35">
        <v>0.26</v>
      </c>
      <c r="AO790" s="55">
        <v>187</v>
      </c>
      <c r="AP790" s="47">
        <v>1.22</v>
      </c>
      <c r="AQ790" s="35">
        <v>0.46</v>
      </c>
      <c r="AR790" s="35">
        <v>0.54</v>
      </c>
      <c r="AS790" s="35">
        <v>8.26</v>
      </c>
      <c r="AT790" s="55">
        <v>78190</v>
      </c>
    </row>
    <row r="791" spans="1:46" x14ac:dyDescent="0.2">
      <c r="A791" s="47" t="s">
        <v>1202</v>
      </c>
      <c r="B791" s="47">
        <f t="shared" si="92"/>
        <v>790</v>
      </c>
      <c r="C791" s="35">
        <v>83</v>
      </c>
      <c r="D791" s="35">
        <f t="shared" ref="D791:D798" si="97">D790+1</f>
        <v>2017</v>
      </c>
      <c r="E791" s="35" t="s">
        <v>413</v>
      </c>
      <c r="F791" s="35" t="s">
        <v>389</v>
      </c>
      <c r="G791" s="35">
        <v>701000</v>
      </c>
      <c r="H791" s="35">
        <v>2003</v>
      </c>
      <c r="I791" s="35">
        <v>14</v>
      </c>
      <c r="J791" s="35" t="s">
        <v>511</v>
      </c>
      <c r="K791" s="35">
        <v>2017</v>
      </c>
      <c r="L791" s="35">
        <v>2021</v>
      </c>
      <c r="M791" s="35" t="s">
        <v>424</v>
      </c>
      <c r="N791" s="35" t="s">
        <v>1028</v>
      </c>
      <c r="O791" s="35">
        <v>0</v>
      </c>
      <c r="P791" s="55">
        <v>1</v>
      </c>
      <c r="Q791" s="53">
        <v>53105000</v>
      </c>
      <c r="R791" s="75">
        <v>-826000</v>
      </c>
      <c r="S791" s="75">
        <v>12621000</v>
      </c>
      <c r="T791" s="75">
        <v>-6716000</v>
      </c>
      <c r="U791" s="75">
        <v>16655000</v>
      </c>
      <c r="V791" s="75">
        <v>12074000</v>
      </c>
      <c r="W791" s="54">
        <v>18511000</v>
      </c>
      <c r="X791" s="53">
        <v>421244000</v>
      </c>
      <c r="Y791" s="75">
        <v>77356000</v>
      </c>
      <c r="Z791" s="75">
        <v>282617000</v>
      </c>
      <c r="AA791" s="75">
        <v>343218000</v>
      </c>
      <c r="AB791" s="75">
        <v>77551000</v>
      </c>
      <c r="AC791" s="75">
        <v>37514000</v>
      </c>
      <c r="AD791" s="75">
        <v>8426000</v>
      </c>
      <c r="AE791" s="75">
        <v>13158000</v>
      </c>
      <c r="AF791" s="75">
        <v>471000</v>
      </c>
      <c r="AG791" s="75">
        <v>50020000</v>
      </c>
      <c r="AH791" s="75">
        <v>289059000</v>
      </c>
      <c r="AI791" s="54">
        <v>27531000</v>
      </c>
      <c r="AJ791" s="47">
        <v>-1.1100000000000001</v>
      </c>
      <c r="AK791" s="35">
        <v>-9.02</v>
      </c>
      <c r="AL791" s="35">
        <v>-1.59</v>
      </c>
      <c r="AM791" s="35">
        <v>16.32</v>
      </c>
      <c r="AN791" s="35">
        <v>3.82</v>
      </c>
      <c r="AO791" s="55">
        <v>170</v>
      </c>
      <c r="AP791" s="47">
        <v>1.55</v>
      </c>
      <c r="AQ791" s="35">
        <v>0.15000000000000002</v>
      </c>
      <c r="AR791" s="35">
        <v>0.85000000000000009</v>
      </c>
      <c r="AS791" s="35">
        <v>11.08</v>
      </c>
      <c r="AT791" s="55">
        <v>97970</v>
      </c>
    </row>
    <row r="792" spans="1:46" x14ac:dyDescent="0.2">
      <c r="A792" s="47" t="s">
        <v>1203</v>
      </c>
      <c r="B792" s="47">
        <f t="shared" si="92"/>
        <v>791</v>
      </c>
      <c r="C792" s="35">
        <v>83</v>
      </c>
      <c r="D792" s="35">
        <f t="shared" si="97"/>
        <v>2018</v>
      </c>
      <c r="E792" s="35" t="s">
        <v>413</v>
      </c>
      <c r="F792" s="35" t="s">
        <v>389</v>
      </c>
      <c r="G792" s="35">
        <v>701000</v>
      </c>
      <c r="H792" s="35">
        <v>2003</v>
      </c>
      <c r="I792" s="35">
        <v>15</v>
      </c>
      <c r="J792" s="35" t="s">
        <v>511</v>
      </c>
      <c r="K792" s="35">
        <v>2017</v>
      </c>
      <c r="L792" s="35">
        <v>2021</v>
      </c>
      <c r="M792" s="35" t="s">
        <v>424</v>
      </c>
      <c r="N792" s="35" t="s">
        <v>1028</v>
      </c>
      <c r="O792" s="35">
        <v>1</v>
      </c>
      <c r="P792" s="55">
        <v>1</v>
      </c>
      <c r="Q792" s="53">
        <v>1000</v>
      </c>
      <c r="R792" s="75">
        <v>7566000</v>
      </c>
      <c r="S792" s="75">
        <v>10825000</v>
      </c>
      <c r="T792" s="75">
        <v>5185000</v>
      </c>
      <c r="U792" s="75">
        <v>22138000</v>
      </c>
      <c r="V792" s="75">
        <v>11006000</v>
      </c>
      <c r="W792" s="54">
        <v>13206000</v>
      </c>
      <c r="X792" s="53">
        <v>433154000</v>
      </c>
      <c r="Y792" s="75">
        <v>87659000</v>
      </c>
      <c r="Z792" s="75">
        <v>300646000</v>
      </c>
      <c r="AA792" s="75">
        <v>354143000</v>
      </c>
      <c r="AB792" s="75">
        <v>76802000</v>
      </c>
      <c r="AC792" s="75">
        <v>46927000</v>
      </c>
      <c r="AD792" s="75">
        <v>8220000</v>
      </c>
      <c r="AE792" s="75">
        <v>4546000</v>
      </c>
      <c r="AF792" s="75">
        <v>1489000</v>
      </c>
      <c r="AG792" s="75">
        <v>47952000</v>
      </c>
      <c r="AH792" s="75">
        <v>292929000</v>
      </c>
      <c r="AI792" s="54">
        <v>28850000</v>
      </c>
      <c r="AJ792" s="47">
        <v>19.650000000000002</v>
      </c>
      <c r="AK792" s="35">
        <v>13.47</v>
      </c>
      <c r="AL792" s="35">
        <v>1.2</v>
      </c>
      <c r="AM792" s="35">
        <v>12.350000000000001</v>
      </c>
      <c r="AN792" s="35">
        <v>3.48</v>
      </c>
      <c r="AO792" s="55">
        <v>103</v>
      </c>
      <c r="AP792" s="47">
        <v>1.6</v>
      </c>
      <c r="AQ792" s="35">
        <v>0.14000000000000001</v>
      </c>
      <c r="AR792" s="35">
        <v>0.8600000000000001</v>
      </c>
      <c r="AS792" s="35">
        <v>-4.33</v>
      </c>
      <c r="AT792" s="55">
        <v>214930</v>
      </c>
    </row>
    <row r="793" spans="1:46" x14ac:dyDescent="0.2">
      <c r="A793" s="47" t="s">
        <v>1204</v>
      </c>
      <c r="B793" s="47">
        <f t="shared" si="92"/>
        <v>792</v>
      </c>
      <c r="C793" s="35">
        <v>83</v>
      </c>
      <c r="D793" s="35">
        <f t="shared" si="97"/>
        <v>2019</v>
      </c>
      <c r="E793" s="35" t="s">
        <v>413</v>
      </c>
      <c r="F793" s="35" t="s">
        <v>389</v>
      </c>
      <c r="G793" s="35">
        <v>701000</v>
      </c>
      <c r="H793" s="35">
        <v>2003</v>
      </c>
      <c r="I793" s="35">
        <v>16</v>
      </c>
      <c r="J793" s="35" t="s">
        <v>511</v>
      </c>
      <c r="K793" s="35">
        <v>2017</v>
      </c>
      <c r="L793" s="35">
        <v>2021</v>
      </c>
      <c r="M793" s="35" t="s">
        <v>424</v>
      </c>
      <c r="N793" s="35" t="s">
        <v>1028</v>
      </c>
      <c r="O793" s="35">
        <v>2</v>
      </c>
      <c r="P793" s="55">
        <v>1</v>
      </c>
      <c r="Q793" s="53">
        <v>0</v>
      </c>
      <c r="R793" s="75">
        <v>14578000</v>
      </c>
      <c r="S793" s="75">
        <v>37349000</v>
      </c>
      <c r="T793" s="75">
        <v>11783000</v>
      </c>
      <c r="U793" s="75">
        <v>25988000</v>
      </c>
      <c r="V793" s="75">
        <v>38030000</v>
      </c>
      <c r="W793" s="54">
        <v>40144000</v>
      </c>
      <c r="X793" s="53">
        <v>462903000</v>
      </c>
      <c r="Y793" s="75">
        <v>126252000</v>
      </c>
      <c r="Z793" s="75">
        <v>295855000</v>
      </c>
      <c r="AA793" s="75">
        <v>356686000</v>
      </c>
      <c r="AB793" s="75">
        <v>104170000</v>
      </c>
      <c r="AC793" s="75">
        <v>68158000</v>
      </c>
      <c r="AD793" s="75">
        <v>9998000</v>
      </c>
      <c r="AE793" s="75">
        <v>3306000</v>
      </c>
      <c r="AF793" s="75">
        <v>1190000</v>
      </c>
      <c r="AG793" s="75">
        <v>32997000</v>
      </c>
      <c r="AH793" s="75">
        <v>298835000</v>
      </c>
      <c r="AI793" s="54">
        <v>71173000</v>
      </c>
      <c r="AJ793" s="47">
        <v>32.1</v>
      </c>
      <c r="AK793" s="35">
        <v>25.95</v>
      </c>
      <c r="AL793" s="35">
        <v>2.5499999999999998</v>
      </c>
      <c r="AM793" s="35">
        <v>29.58</v>
      </c>
      <c r="AN793" s="35">
        <v>2.3699999999999997</v>
      </c>
      <c r="AO793" s="55">
        <v>100</v>
      </c>
      <c r="AP793" s="47">
        <v>3.16</v>
      </c>
      <c r="AQ793" s="35">
        <v>0.1</v>
      </c>
      <c r="AR793" s="35">
        <v>0.9</v>
      </c>
      <c r="AS793" s="35">
        <v>-8.98</v>
      </c>
      <c r="AT793" s="55">
        <v>259880</v>
      </c>
    </row>
    <row r="794" spans="1:46" x14ac:dyDescent="0.2">
      <c r="A794" s="47" t="s">
        <v>1205</v>
      </c>
      <c r="B794" s="47">
        <f t="shared" si="92"/>
        <v>793</v>
      </c>
      <c r="C794" s="35">
        <v>83</v>
      </c>
      <c r="D794" s="35">
        <f t="shared" si="97"/>
        <v>2020</v>
      </c>
      <c r="E794" s="35" t="s">
        <v>413</v>
      </c>
      <c r="F794" s="35" t="s">
        <v>389</v>
      </c>
      <c r="G794" s="35">
        <v>701000</v>
      </c>
      <c r="H794" s="35">
        <v>2003</v>
      </c>
      <c r="I794" s="35">
        <v>17</v>
      </c>
      <c r="J794" s="35" t="s">
        <v>511</v>
      </c>
      <c r="K794" s="35">
        <v>2017</v>
      </c>
      <c r="L794" s="35">
        <v>2021</v>
      </c>
      <c r="M794" s="35" t="s">
        <v>424</v>
      </c>
      <c r="N794" s="35" t="s">
        <v>1028</v>
      </c>
      <c r="O794" s="35">
        <v>3</v>
      </c>
      <c r="P794" s="55">
        <v>1</v>
      </c>
      <c r="Q794" s="53">
        <v>0</v>
      </c>
      <c r="R794" s="75">
        <v>12527000</v>
      </c>
      <c r="S794" s="75">
        <v>19617000</v>
      </c>
      <c r="T794" s="75">
        <v>10435000</v>
      </c>
      <c r="U794" s="75">
        <v>24698000</v>
      </c>
      <c r="V794" s="75">
        <v>23128000</v>
      </c>
      <c r="W794" s="54">
        <v>21709000</v>
      </c>
      <c r="X794" s="53">
        <v>458628000</v>
      </c>
      <c r="Y794" s="75">
        <v>286654000</v>
      </c>
      <c r="Z794" s="75">
        <v>127369000</v>
      </c>
      <c r="AA794" s="75">
        <v>345052000</v>
      </c>
      <c r="AB794" s="75">
        <v>111813000</v>
      </c>
      <c r="AC794" s="75">
        <v>68460000</v>
      </c>
      <c r="AD794" s="75">
        <v>10347000</v>
      </c>
      <c r="AE794" s="75">
        <v>10703000</v>
      </c>
      <c r="AF794" s="75">
        <v>633000</v>
      </c>
      <c r="AG794" s="75">
        <v>45088000</v>
      </c>
      <c r="AH794" s="75">
        <v>122492000</v>
      </c>
      <c r="AI794" s="54">
        <v>66725000</v>
      </c>
      <c r="AJ794" s="47">
        <v>28.62</v>
      </c>
      <c r="AK794" s="35">
        <v>23.84</v>
      </c>
      <c r="AL794" s="35">
        <v>2.2800000000000002</v>
      </c>
      <c r="AM794" s="35">
        <v>6.84</v>
      </c>
      <c r="AN794" s="35">
        <v>0.48000000000000004</v>
      </c>
      <c r="AO794" s="55">
        <v>101</v>
      </c>
      <c r="AP794" s="47">
        <v>2.48</v>
      </c>
      <c r="AQ794" s="35">
        <v>0.27</v>
      </c>
      <c r="AR794" s="35">
        <v>0.73000000000000009</v>
      </c>
      <c r="AS794" s="35">
        <v>-8.61</v>
      </c>
      <c r="AT794" s="55">
        <v>244530</v>
      </c>
    </row>
    <row r="795" spans="1:46" x14ac:dyDescent="0.2">
      <c r="A795" s="47" t="s">
        <v>1206</v>
      </c>
      <c r="B795" s="47">
        <f t="shared" si="92"/>
        <v>794</v>
      </c>
      <c r="C795" s="35">
        <v>83</v>
      </c>
      <c r="D795" s="35">
        <f t="shared" si="97"/>
        <v>2021</v>
      </c>
      <c r="E795" s="35" t="s">
        <v>413</v>
      </c>
      <c r="F795" s="35" t="s">
        <v>389</v>
      </c>
      <c r="G795" s="35">
        <v>701000</v>
      </c>
      <c r="H795" s="35">
        <v>2003</v>
      </c>
      <c r="I795" s="35">
        <v>18</v>
      </c>
      <c r="J795" s="35" t="s">
        <v>511</v>
      </c>
      <c r="K795" s="35">
        <v>2017</v>
      </c>
      <c r="L795" s="35">
        <v>2021</v>
      </c>
      <c r="M795" s="35" t="s">
        <v>424</v>
      </c>
      <c r="N795" s="35" t="s">
        <v>1028</v>
      </c>
      <c r="O795" s="35">
        <v>4</v>
      </c>
      <c r="P795" s="55">
        <v>1</v>
      </c>
      <c r="Q795" s="53">
        <v>0</v>
      </c>
      <c r="R795" s="75">
        <v>19413000</v>
      </c>
      <c r="S795" s="75">
        <v>29705000</v>
      </c>
      <c r="T795" s="75">
        <v>17407000</v>
      </c>
      <c r="U795" s="75">
        <v>32475000</v>
      </c>
      <c r="V795" s="75">
        <v>33128000</v>
      </c>
      <c r="W795" s="54">
        <v>31711000</v>
      </c>
      <c r="X795" s="53">
        <v>526168000</v>
      </c>
      <c r="Y795" s="75">
        <v>274829000</v>
      </c>
      <c r="Z795" s="75">
        <v>211948000</v>
      </c>
      <c r="AA795" s="75">
        <v>341930000</v>
      </c>
      <c r="AB795" s="75">
        <v>179747000</v>
      </c>
      <c r="AC795" s="75">
        <v>123277000</v>
      </c>
      <c r="AD795" s="75">
        <v>7943000</v>
      </c>
      <c r="AE795" s="75">
        <v>12021000</v>
      </c>
      <c r="AF795" s="75">
        <v>2282000</v>
      </c>
      <c r="AG795" s="75">
        <v>242926000</v>
      </c>
      <c r="AH795" s="75">
        <v>2481000</v>
      </c>
      <c r="AI795" s="54">
        <v>-63179000</v>
      </c>
      <c r="AJ795" s="47">
        <v>35.43</v>
      </c>
      <c r="AK795" s="35"/>
      <c r="AL795" s="35">
        <v>3.3099999999999996</v>
      </c>
      <c r="AM795" s="35">
        <v>10.81</v>
      </c>
      <c r="AN795" s="35">
        <v>0.81</v>
      </c>
      <c r="AO795" s="55">
        <v>102</v>
      </c>
      <c r="AP795" s="47">
        <v>0.7400000000000001</v>
      </c>
      <c r="AQ795" s="35">
        <v>0.99</v>
      </c>
      <c r="AR795" s="35">
        <v>0.01</v>
      </c>
      <c r="AS795" s="35">
        <v>-11.450000000000001</v>
      </c>
      <c r="AT795" s="55">
        <v>318380</v>
      </c>
    </row>
    <row r="796" spans="1:46" x14ac:dyDescent="0.2">
      <c r="A796" s="47" t="s">
        <v>1207</v>
      </c>
      <c r="B796" s="47">
        <f t="shared" si="92"/>
        <v>795</v>
      </c>
      <c r="C796" s="35">
        <v>83</v>
      </c>
      <c r="D796" s="35">
        <f t="shared" si="97"/>
        <v>2022</v>
      </c>
      <c r="E796" s="35" t="s">
        <v>413</v>
      </c>
      <c r="F796" s="35" t="s">
        <v>389</v>
      </c>
      <c r="G796" s="35">
        <v>701000</v>
      </c>
      <c r="H796" s="35">
        <v>2003</v>
      </c>
      <c r="I796" s="35">
        <v>19</v>
      </c>
      <c r="J796" s="35" t="s">
        <v>511</v>
      </c>
      <c r="K796" s="35">
        <v>2017</v>
      </c>
      <c r="L796" s="35">
        <v>2021</v>
      </c>
      <c r="M796" s="35" t="s">
        <v>424</v>
      </c>
      <c r="N796" s="35" t="s">
        <v>1028</v>
      </c>
      <c r="O796" s="35">
        <v>0</v>
      </c>
      <c r="P796" s="55">
        <v>0</v>
      </c>
      <c r="Q796" s="53">
        <v>0</v>
      </c>
      <c r="R796" s="75">
        <v>18197000</v>
      </c>
      <c r="S796" s="75">
        <v>11814000</v>
      </c>
      <c r="T796" s="75">
        <v>16364000</v>
      </c>
      <c r="U796" s="75">
        <v>46459000</v>
      </c>
      <c r="V796" s="75">
        <v>12498000</v>
      </c>
      <c r="W796" s="54">
        <v>13647000</v>
      </c>
      <c r="X796" s="53">
        <v>702680000</v>
      </c>
      <c r="Y796" s="75">
        <v>482827000</v>
      </c>
      <c r="Z796" s="75">
        <v>99560000</v>
      </c>
      <c r="AA796" s="75">
        <v>347632000</v>
      </c>
      <c r="AB796" s="75">
        <v>355048000</v>
      </c>
      <c r="AC796" s="75">
        <v>252055000</v>
      </c>
      <c r="AD796" s="75">
        <v>6143000</v>
      </c>
      <c r="AE796" s="75">
        <v>81931000</v>
      </c>
      <c r="AF796" s="75">
        <v>0</v>
      </c>
      <c r="AG796" s="75">
        <v>35150000</v>
      </c>
      <c r="AH796" s="75">
        <v>181076000</v>
      </c>
      <c r="AI796" s="54">
        <v>319898000</v>
      </c>
      <c r="AJ796" s="47">
        <v>23.07</v>
      </c>
      <c r="AK796" s="35">
        <v>20.75</v>
      </c>
      <c r="AL796" s="35">
        <v>2.3299999999999996</v>
      </c>
      <c r="AM796" s="35">
        <v>2.4499999999999997</v>
      </c>
      <c r="AN796" s="35">
        <v>0.38000000000000006</v>
      </c>
      <c r="AO796" s="55">
        <v>119</v>
      </c>
      <c r="AP796" s="47"/>
      <c r="AQ796" s="35">
        <v>0.16</v>
      </c>
      <c r="AR796" s="35">
        <v>0.84000000000000008</v>
      </c>
      <c r="AS796" s="35">
        <v>-8.2099999999999991</v>
      </c>
      <c r="AT796" s="55">
        <v>390410</v>
      </c>
    </row>
    <row r="797" spans="1:46" x14ac:dyDescent="0.2">
      <c r="A797" s="47" t="s">
        <v>1208</v>
      </c>
      <c r="B797" s="47">
        <f t="shared" si="92"/>
        <v>796</v>
      </c>
      <c r="C797" s="35">
        <v>83</v>
      </c>
      <c r="D797" s="35">
        <f t="shared" si="97"/>
        <v>2023</v>
      </c>
      <c r="E797" s="35" t="s">
        <v>413</v>
      </c>
      <c r="F797" s="35" t="s">
        <v>389</v>
      </c>
      <c r="G797" s="35">
        <v>701000</v>
      </c>
      <c r="H797" s="35">
        <v>2003</v>
      </c>
      <c r="I797" s="35">
        <v>20</v>
      </c>
      <c r="J797" s="35" t="s">
        <v>511</v>
      </c>
      <c r="K797" s="35">
        <v>2017</v>
      </c>
      <c r="L797" s="35">
        <v>2021</v>
      </c>
      <c r="M797" s="35" t="s">
        <v>424</v>
      </c>
      <c r="N797" s="35" t="s">
        <v>1028</v>
      </c>
      <c r="O797" s="35">
        <v>0</v>
      </c>
      <c r="P797" s="55">
        <v>0</v>
      </c>
      <c r="Q797" s="53">
        <v>0</v>
      </c>
      <c r="R797" s="75">
        <v>28809000</v>
      </c>
      <c r="S797" s="75">
        <v>80386000</v>
      </c>
      <c r="T797" s="75">
        <v>27088000</v>
      </c>
      <c r="U797" s="75">
        <v>45695000</v>
      </c>
      <c r="V797" s="75">
        <v>86551000</v>
      </c>
      <c r="W797" s="54">
        <v>82107000</v>
      </c>
      <c r="X797" s="53">
        <v>643165000</v>
      </c>
      <c r="Y797" s="75">
        <v>522364000</v>
      </c>
      <c r="Z797" s="75">
        <v>-3638000</v>
      </c>
      <c r="AA797" s="75">
        <v>358866000</v>
      </c>
      <c r="AB797" s="75">
        <v>284299000</v>
      </c>
      <c r="AC797" s="75">
        <v>149374000</v>
      </c>
      <c r="AD797" s="75">
        <v>5174000</v>
      </c>
      <c r="AE797" s="75">
        <v>86067000</v>
      </c>
      <c r="AF797" s="75">
        <v>0</v>
      </c>
      <c r="AG797" s="75">
        <v>34959000</v>
      </c>
      <c r="AH797" s="75">
        <v>82175000</v>
      </c>
      <c r="AI797" s="54">
        <v>249340000</v>
      </c>
      <c r="AJ797" s="47">
        <v>36.15</v>
      </c>
      <c r="AK797" s="35"/>
      <c r="AL797" s="35">
        <v>4.21</v>
      </c>
      <c r="AM797" s="35">
        <v>15.39</v>
      </c>
      <c r="AN797" s="35">
        <v>0.16</v>
      </c>
      <c r="AO797" s="55">
        <v>140</v>
      </c>
      <c r="AP797" s="47">
        <v>8.129999999999999</v>
      </c>
      <c r="AQ797" s="35">
        <v>0.30000000000000004</v>
      </c>
      <c r="AR797" s="35">
        <v>0.70000000000000007</v>
      </c>
      <c r="AS797" s="35">
        <v>-8.9</v>
      </c>
      <c r="AT797" s="55">
        <v>326390</v>
      </c>
    </row>
    <row r="798" spans="1:46" x14ac:dyDescent="0.2">
      <c r="A798" s="56" t="s">
        <v>1209</v>
      </c>
      <c r="B798" s="56">
        <f t="shared" si="92"/>
        <v>797</v>
      </c>
      <c r="C798" s="45">
        <v>83</v>
      </c>
      <c r="D798" s="45">
        <f t="shared" si="97"/>
        <v>2024</v>
      </c>
      <c r="E798" s="45" t="s">
        <v>413</v>
      </c>
      <c r="F798" s="45" t="s">
        <v>389</v>
      </c>
      <c r="G798" s="45">
        <v>701000</v>
      </c>
      <c r="H798" s="45">
        <v>2003</v>
      </c>
      <c r="I798" s="45">
        <v>21</v>
      </c>
      <c r="J798" s="45" t="s">
        <v>511</v>
      </c>
      <c r="K798" s="45">
        <v>2017</v>
      </c>
      <c r="L798" s="45">
        <v>2021</v>
      </c>
      <c r="M798" s="45" t="s">
        <v>424</v>
      </c>
      <c r="N798" s="45" t="s">
        <v>1028</v>
      </c>
      <c r="O798" s="45">
        <v>0</v>
      </c>
      <c r="P798" s="60">
        <v>0</v>
      </c>
      <c r="Q798" s="57">
        <v>0</v>
      </c>
      <c r="R798" s="58">
        <v>25098000</v>
      </c>
      <c r="S798" s="58">
        <v>53521000</v>
      </c>
      <c r="T798" s="58">
        <v>23357000</v>
      </c>
      <c r="U798" s="58">
        <v>48157000</v>
      </c>
      <c r="V798" s="58">
        <v>63210000</v>
      </c>
      <c r="W798" s="59">
        <v>55262000</v>
      </c>
      <c r="X798" s="57">
        <v>659565000</v>
      </c>
      <c r="Y798" s="58">
        <v>526521000</v>
      </c>
      <c r="Z798" s="58">
        <v>-12606000</v>
      </c>
      <c r="AA798" s="58">
        <v>369952000</v>
      </c>
      <c r="AB798" s="58">
        <v>284023000</v>
      </c>
      <c r="AC798" s="58">
        <v>153372000</v>
      </c>
      <c r="AD798" s="58">
        <v>3766000</v>
      </c>
      <c r="AE798" s="58">
        <v>94846000</v>
      </c>
      <c r="AF798" s="58">
        <v>3607000</v>
      </c>
      <c r="AG798" s="58">
        <v>43567000</v>
      </c>
      <c r="AH798" s="58">
        <v>81997000</v>
      </c>
      <c r="AI798" s="59">
        <v>240456000</v>
      </c>
      <c r="AJ798" s="56">
        <v>30.419999999999998</v>
      </c>
      <c r="AK798" s="45">
        <v>28.310000000000002</v>
      </c>
      <c r="AL798" s="45">
        <v>3.54</v>
      </c>
      <c r="AM798" s="45">
        <v>10.17</v>
      </c>
      <c r="AN798" s="45">
        <v>0.16</v>
      </c>
      <c r="AO798" s="60">
        <v>146</v>
      </c>
      <c r="AP798" s="56">
        <v>6.52</v>
      </c>
      <c r="AQ798" s="45">
        <v>0.35000000000000003</v>
      </c>
      <c r="AR798" s="45">
        <v>0.65000000000000013</v>
      </c>
      <c r="AS798" s="45">
        <v>-7.91</v>
      </c>
      <c r="AT798" s="60">
        <v>329840</v>
      </c>
    </row>
    <row r="799" spans="1:46" x14ac:dyDescent="0.2">
      <c r="A799" s="47" t="s">
        <v>564</v>
      </c>
      <c r="B799" s="47">
        <f t="shared" si="92"/>
        <v>798</v>
      </c>
      <c r="C799" s="35">
        <v>84</v>
      </c>
      <c r="D799" s="35">
        <v>2014</v>
      </c>
      <c r="E799" s="35" t="s">
        <v>413</v>
      </c>
      <c r="F799" s="35" t="s">
        <v>489</v>
      </c>
      <c r="G799" s="35">
        <v>325020</v>
      </c>
      <c r="H799" s="35">
        <v>2013</v>
      </c>
      <c r="I799" s="35">
        <v>1</v>
      </c>
      <c r="J799" s="35" t="s">
        <v>390</v>
      </c>
      <c r="K799" s="35">
        <v>2017</v>
      </c>
      <c r="L799" s="35" t="s">
        <v>82</v>
      </c>
      <c r="M799" s="35" t="s">
        <v>16</v>
      </c>
      <c r="N799" s="35" t="s">
        <v>187</v>
      </c>
      <c r="O799" s="35">
        <v>0</v>
      </c>
      <c r="P799" s="55">
        <v>0</v>
      </c>
      <c r="Q799" s="53">
        <v>68193</v>
      </c>
      <c r="R799" s="75">
        <v>6038</v>
      </c>
      <c r="S799" s="75">
        <v>-1449</v>
      </c>
      <c r="T799" s="75">
        <v>925</v>
      </c>
      <c r="U799" s="75">
        <v>6210</v>
      </c>
      <c r="V799" s="75">
        <v>-354</v>
      </c>
      <c r="W799" s="54">
        <v>3664</v>
      </c>
      <c r="X799" s="53">
        <v>42864</v>
      </c>
      <c r="Y799" s="75">
        <v>10086</v>
      </c>
      <c r="Z799" s="75">
        <v>13529</v>
      </c>
      <c r="AA799" s="75">
        <v>24476</v>
      </c>
      <c r="AB799" s="75">
        <v>18364</v>
      </c>
      <c r="AC799" s="75">
        <v>3404</v>
      </c>
      <c r="AD799" s="75">
        <v>0</v>
      </c>
      <c r="AE799" s="75">
        <v>10102</v>
      </c>
      <c r="AF799" s="75">
        <v>0</v>
      </c>
      <c r="AG799" s="75">
        <v>9147</v>
      </c>
      <c r="AH799" s="75">
        <v>23631</v>
      </c>
      <c r="AI799" s="54">
        <v>9217</v>
      </c>
      <c r="AJ799" s="47">
        <v>8.84</v>
      </c>
      <c r="AK799" s="35">
        <v>1.35</v>
      </c>
      <c r="AL799" s="35">
        <v>2.16</v>
      </c>
      <c r="AM799" s="35">
        <v>-14.370000000000001</v>
      </c>
      <c r="AN799" s="35">
        <v>2.34</v>
      </c>
      <c r="AO799" s="55">
        <v>1</v>
      </c>
      <c r="AP799" s="47">
        <v>2.0099999999999998</v>
      </c>
      <c r="AQ799" s="35">
        <v>0.28000000000000003</v>
      </c>
      <c r="AR799" s="35">
        <v>0.72000000000000008</v>
      </c>
      <c r="AS799" s="35">
        <v>3.4099999999999997</v>
      </c>
      <c r="AT799" s="55">
        <v>6210</v>
      </c>
    </row>
    <row r="800" spans="1:46" x14ac:dyDescent="0.2">
      <c r="A800" s="47" t="s">
        <v>565</v>
      </c>
      <c r="B800" s="47">
        <f t="shared" si="92"/>
        <v>799</v>
      </c>
      <c r="C800" s="35">
        <v>84</v>
      </c>
      <c r="D800" s="35">
        <f>D799+1</f>
        <v>2015</v>
      </c>
      <c r="E800" s="35" t="s">
        <v>413</v>
      </c>
      <c r="F800" s="35" t="s">
        <v>489</v>
      </c>
      <c r="G800" s="35">
        <v>325020</v>
      </c>
      <c r="H800" s="35">
        <v>2013</v>
      </c>
      <c r="I800" s="35">
        <v>2</v>
      </c>
      <c r="J800" s="35" t="s">
        <v>390</v>
      </c>
      <c r="K800" s="35">
        <v>2017</v>
      </c>
      <c r="L800" s="35" t="s">
        <v>82</v>
      </c>
      <c r="M800" s="35" t="s">
        <v>16</v>
      </c>
      <c r="N800" s="35" t="s">
        <v>187</v>
      </c>
      <c r="O800" s="35">
        <v>0</v>
      </c>
      <c r="P800" s="55">
        <v>0</v>
      </c>
      <c r="Q800" s="53">
        <v>87164</v>
      </c>
      <c r="R800" s="75">
        <v>17943</v>
      </c>
      <c r="S800" s="75">
        <v>8195</v>
      </c>
      <c r="T800" s="75">
        <v>12755</v>
      </c>
      <c r="U800" s="75">
        <v>18116</v>
      </c>
      <c r="V800" s="75">
        <v>11693</v>
      </c>
      <c r="W800" s="54">
        <v>13383</v>
      </c>
      <c r="X800" s="53">
        <v>49120</v>
      </c>
      <c r="Y800" s="75">
        <v>18280</v>
      </c>
      <c r="Z800" s="75">
        <v>3414</v>
      </c>
      <c r="AA800" s="75">
        <v>20768</v>
      </c>
      <c r="AB800" s="75">
        <v>28332</v>
      </c>
      <c r="AC800" s="75">
        <v>8529</v>
      </c>
      <c r="AD800" s="75">
        <v>0</v>
      </c>
      <c r="AE800" s="75">
        <v>14465</v>
      </c>
      <c r="AF800" s="75">
        <v>0</v>
      </c>
      <c r="AG800" s="75">
        <v>12961</v>
      </c>
      <c r="AH800" s="75">
        <v>17879</v>
      </c>
      <c r="AI800" s="54">
        <v>15371</v>
      </c>
      <c r="AJ800" s="47">
        <v>20.57</v>
      </c>
      <c r="AK800" s="35">
        <v>14.62</v>
      </c>
      <c r="AL800" s="35">
        <v>25.97</v>
      </c>
      <c r="AM800" s="35">
        <v>44.83</v>
      </c>
      <c r="AN800" s="35">
        <v>0.98</v>
      </c>
      <c r="AO800" s="55">
        <v>1</v>
      </c>
      <c r="AP800" s="47">
        <v>2.19</v>
      </c>
      <c r="AQ800" s="35">
        <v>0.42000000000000004</v>
      </c>
      <c r="AR800" s="35">
        <v>0.57999999999999996</v>
      </c>
      <c r="AS800" s="35">
        <v>8.43</v>
      </c>
      <c r="AT800" s="55">
        <v>18120</v>
      </c>
    </row>
    <row r="801" spans="1:46" x14ac:dyDescent="0.2">
      <c r="A801" s="47" t="s">
        <v>566</v>
      </c>
      <c r="B801" s="47">
        <f t="shared" si="92"/>
        <v>800</v>
      </c>
      <c r="C801" s="35">
        <v>84</v>
      </c>
      <c r="D801" s="35">
        <f t="shared" ref="D801:D808" si="98">D800+1</f>
        <v>2016</v>
      </c>
      <c r="E801" s="35" t="s">
        <v>413</v>
      </c>
      <c r="F801" s="35" t="s">
        <v>489</v>
      </c>
      <c r="G801" s="35">
        <v>325020</v>
      </c>
      <c r="H801" s="35">
        <v>2013</v>
      </c>
      <c r="I801" s="35">
        <v>3</v>
      </c>
      <c r="J801" s="35" t="s">
        <v>390</v>
      </c>
      <c r="K801" s="35">
        <v>2017</v>
      </c>
      <c r="L801" s="35" t="s">
        <v>82</v>
      </c>
      <c r="M801" s="35" t="s">
        <v>16</v>
      </c>
      <c r="N801" s="35" t="s">
        <v>187</v>
      </c>
      <c r="O801" s="35">
        <v>0</v>
      </c>
      <c r="P801" s="55">
        <v>0</v>
      </c>
      <c r="Q801" s="53">
        <v>88033</v>
      </c>
      <c r="R801" s="75">
        <v>16271</v>
      </c>
      <c r="S801" s="75">
        <v>6562</v>
      </c>
      <c r="T801" s="75">
        <v>11088</v>
      </c>
      <c r="U801" s="75">
        <v>16405</v>
      </c>
      <c r="V801" s="75">
        <v>10371</v>
      </c>
      <c r="W801" s="54">
        <v>11745</v>
      </c>
      <c r="X801" s="53">
        <v>47752</v>
      </c>
      <c r="Y801" s="75">
        <v>24842</v>
      </c>
      <c r="Z801" s="75"/>
      <c r="AA801" s="75">
        <v>17654</v>
      </c>
      <c r="AB801" s="75">
        <v>30083</v>
      </c>
      <c r="AC801" s="75">
        <v>8165</v>
      </c>
      <c r="AD801" s="75">
        <v>0</v>
      </c>
      <c r="AE801" s="75">
        <v>17115</v>
      </c>
      <c r="AF801" s="75">
        <v>0</v>
      </c>
      <c r="AG801" s="75">
        <v>11066</v>
      </c>
      <c r="AH801" s="75">
        <v>11844</v>
      </c>
      <c r="AI801" s="54">
        <v>19017</v>
      </c>
      <c r="AJ801" s="47">
        <v>18.459999999999997</v>
      </c>
      <c r="AK801" s="35">
        <v>12.58</v>
      </c>
      <c r="AL801" s="35">
        <v>23.22</v>
      </c>
      <c r="AM801" s="35">
        <v>26.41</v>
      </c>
      <c r="AN801" s="35"/>
      <c r="AO801" s="55"/>
      <c r="AP801" s="47">
        <v>2.72</v>
      </c>
      <c r="AQ801" s="35">
        <v>0.48000000000000004</v>
      </c>
      <c r="AR801" s="35">
        <v>0.52</v>
      </c>
      <c r="AS801" s="35"/>
      <c r="AT801" s="55"/>
    </row>
    <row r="802" spans="1:46" x14ac:dyDescent="0.2">
      <c r="A802" s="47" t="s">
        <v>567</v>
      </c>
      <c r="B802" s="47">
        <f t="shared" si="92"/>
        <v>801</v>
      </c>
      <c r="C802" s="35">
        <v>84</v>
      </c>
      <c r="D802" s="35">
        <f t="shared" si="98"/>
        <v>2017</v>
      </c>
      <c r="E802" s="35" t="s">
        <v>413</v>
      </c>
      <c r="F802" s="35" t="s">
        <v>489</v>
      </c>
      <c r="G802" s="35">
        <v>325020</v>
      </c>
      <c r="H802" s="35">
        <v>2013</v>
      </c>
      <c r="I802" s="35">
        <v>4</v>
      </c>
      <c r="J802" s="35" t="s">
        <v>390</v>
      </c>
      <c r="K802" s="35">
        <v>2017</v>
      </c>
      <c r="L802" s="35" t="s">
        <v>82</v>
      </c>
      <c r="M802" s="35" t="s">
        <v>16</v>
      </c>
      <c r="N802" s="35" t="s">
        <v>187</v>
      </c>
      <c r="O802" s="35">
        <v>0</v>
      </c>
      <c r="P802" s="55">
        <v>1</v>
      </c>
      <c r="Q802" s="53">
        <v>97662</v>
      </c>
      <c r="R802" s="75">
        <v>18725</v>
      </c>
      <c r="S802" s="75">
        <v>7280</v>
      </c>
      <c r="T802" s="75">
        <v>11456</v>
      </c>
      <c r="U802" s="75">
        <v>26721</v>
      </c>
      <c r="V802" s="75">
        <v>11008</v>
      </c>
      <c r="W802" s="54">
        <v>14549</v>
      </c>
      <c r="X802" s="53">
        <v>60738</v>
      </c>
      <c r="Y802" s="75">
        <v>32123</v>
      </c>
      <c r="Z802" s="75"/>
      <c r="AA802" s="75">
        <v>20706</v>
      </c>
      <c r="AB802" s="75">
        <v>40022</v>
      </c>
      <c r="AC802" s="75">
        <v>9823</v>
      </c>
      <c r="AD802" s="75">
        <v>0</v>
      </c>
      <c r="AE802" s="75">
        <v>25377</v>
      </c>
      <c r="AF802" s="75">
        <v>0</v>
      </c>
      <c r="AG802" s="75">
        <v>12493</v>
      </c>
      <c r="AH802" s="75">
        <v>15696</v>
      </c>
      <c r="AI802" s="54">
        <v>27529</v>
      </c>
      <c r="AJ802" s="47">
        <v>19.150000000000002</v>
      </c>
      <c r="AK802" s="35">
        <v>11.719999999999999</v>
      </c>
      <c r="AL802" s="35">
        <v>18.86</v>
      </c>
      <c r="AM802" s="35">
        <v>22.66</v>
      </c>
      <c r="AN802" s="35"/>
      <c r="AO802" s="55">
        <v>1</v>
      </c>
      <c r="AP802" s="47">
        <v>3.2</v>
      </c>
      <c r="AQ802" s="35">
        <v>0.44</v>
      </c>
      <c r="AR802" s="35">
        <v>0.56000000000000005</v>
      </c>
      <c r="AS802" s="35"/>
      <c r="AT802" s="55">
        <v>26720</v>
      </c>
    </row>
    <row r="803" spans="1:46" x14ac:dyDescent="0.2">
      <c r="A803" s="47" t="s">
        <v>568</v>
      </c>
      <c r="B803" s="47">
        <f t="shared" si="92"/>
        <v>802</v>
      </c>
      <c r="C803" s="35">
        <v>84</v>
      </c>
      <c r="D803" s="35">
        <f t="shared" si="98"/>
        <v>2018</v>
      </c>
      <c r="E803" s="35" t="s">
        <v>413</v>
      </c>
      <c r="F803" s="35" t="s">
        <v>489</v>
      </c>
      <c r="G803" s="35">
        <v>325020</v>
      </c>
      <c r="H803" s="35">
        <v>2013</v>
      </c>
      <c r="I803" s="35">
        <v>5</v>
      </c>
      <c r="J803" s="35" t="s">
        <v>390</v>
      </c>
      <c r="K803" s="35">
        <v>2017</v>
      </c>
      <c r="L803" s="35" t="s">
        <v>82</v>
      </c>
      <c r="M803" s="35" t="s">
        <v>16</v>
      </c>
      <c r="N803" s="35" t="s">
        <v>187</v>
      </c>
      <c r="O803" s="35">
        <v>1</v>
      </c>
      <c r="P803" s="55">
        <v>1</v>
      </c>
      <c r="Q803" s="53">
        <v>108693</v>
      </c>
      <c r="R803" s="75">
        <v>23365</v>
      </c>
      <c r="S803" s="75">
        <v>11794</v>
      </c>
      <c r="T803" s="75">
        <v>17151</v>
      </c>
      <c r="U803" s="75">
        <v>33703</v>
      </c>
      <c r="V803" s="75">
        <v>16631</v>
      </c>
      <c r="W803" s="54">
        <v>18008</v>
      </c>
      <c r="X803" s="53">
        <v>68254</v>
      </c>
      <c r="Y803" s="75">
        <v>43916</v>
      </c>
      <c r="Z803" s="75"/>
      <c r="AA803" s="75">
        <v>16078</v>
      </c>
      <c r="AB803" s="75">
        <v>52039</v>
      </c>
      <c r="AC803" s="75">
        <v>5223</v>
      </c>
      <c r="AD803" s="75">
        <v>0</v>
      </c>
      <c r="AE803" s="75">
        <v>41546</v>
      </c>
      <c r="AF803" s="75">
        <v>0</v>
      </c>
      <c r="AG803" s="75">
        <v>13724</v>
      </c>
      <c r="AH803" s="75">
        <v>8942</v>
      </c>
      <c r="AI803" s="54">
        <v>38315</v>
      </c>
      <c r="AJ803" s="47">
        <v>21.439999999999998</v>
      </c>
      <c r="AK803" s="35">
        <v>15.729999999999999</v>
      </c>
      <c r="AL803" s="35">
        <v>25.130000000000003</v>
      </c>
      <c r="AM803" s="35">
        <v>26.86</v>
      </c>
      <c r="AN803" s="35"/>
      <c r="AO803" s="55">
        <v>1</v>
      </c>
      <c r="AP803" s="47">
        <v>3.79</v>
      </c>
      <c r="AQ803" s="35">
        <v>0.6100000000000001</v>
      </c>
      <c r="AR803" s="35">
        <v>0.39</v>
      </c>
      <c r="AS803" s="35"/>
      <c r="AT803" s="55">
        <v>33700</v>
      </c>
    </row>
    <row r="804" spans="1:46" x14ac:dyDescent="0.2">
      <c r="A804" s="47" t="s">
        <v>569</v>
      </c>
      <c r="B804" s="47">
        <f t="shared" si="92"/>
        <v>803</v>
      </c>
      <c r="C804" s="35">
        <v>84</v>
      </c>
      <c r="D804" s="35">
        <f t="shared" si="98"/>
        <v>2019</v>
      </c>
      <c r="E804" s="35" t="s">
        <v>413</v>
      </c>
      <c r="F804" s="35" t="s">
        <v>489</v>
      </c>
      <c r="G804" s="35">
        <v>325020</v>
      </c>
      <c r="H804" s="35">
        <v>2013</v>
      </c>
      <c r="I804" s="35">
        <v>6</v>
      </c>
      <c r="J804" s="35" t="s">
        <v>390</v>
      </c>
      <c r="K804" s="35">
        <v>2017</v>
      </c>
      <c r="L804" s="35" t="s">
        <v>82</v>
      </c>
      <c r="M804" s="35" t="s">
        <v>16</v>
      </c>
      <c r="N804" s="35" t="s">
        <v>187</v>
      </c>
      <c r="O804" s="35">
        <v>2</v>
      </c>
      <c r="P804" s="55">
        <v>1</v>
      </c>
      <c r="Q804" s="53">
        <v>112136</v>
      </c>
      <c r="R804" s="75">
        <v>24878</v>
      </c>
      <c r="S804" s="75">
        <v>13550</v>
      </c>
      <c r="T804" s="75">
        <v>17679</v>
      </c>
      <c r="U804" s="75">
        <v>37602</v>
      </c>
      <c r="V804" s="75">
        <v>17438</v>
      </c>
      <c r="W804" s="54">
        <v>20749</v>
      </c>
      <c r="X804" s="53">
        <v>80482</v>
      </c>
      <c r="Y804" s="75">
        <v>57466</v>
      </c>
      <c r="Z804" s="75"/>
      <c r="AA804" s="75">
        <v>12783</v>
      </c>
      <c r="AB804" s="75">
        <v>67128</v>
      </c>
      <c r="AC804" s="75">
        <v>12634</v>
      </c>
      <c r="AD804" s="75">
        <v>0</v>
      </c>
      <c r="AE804" s="75">
        <v>49250</v>
      </c>
      <c r="AF804" s="75">
        <v>0</v>
      </c>
      <c r="AG804" s="75">
        <v>13282</v>
      </c>
      <c r="AH804" s="75">
        <v>7554</v>
      </c>
      <c r="AI804" s="54">
        <v>53846</v>
      </c>
      <c r="AJ804" s="47">
        <v>22.130000000000003</v>
      </c>
      <c r="AK804" s="35">
        <v>15.729999999999999</v>
      </c>
      <c r="AL804" s="35">
        <v>21.97</v>
      </c>
      <c r="AM804" s="35">
        <v>23.58</v>
      </c>
      <c r="AN804" s="35"/>
      <c r="AO804" s="55">
        <v>1</v>
      </c>
      <c r="AP804" s="47">
        <v>5.05</v>
      </c>
      <c r="AQ804" s="35">
        <v>0.64000000000000012</v>
      </c>
      <c r="AR804" s="35">
        <v>0.36000000000000004</v>
      </c>
      <c r="AS804" s="35"/>
      <c r="AT804" s="55">
        <v>37600</v>
      </c>
    </row>
    <row r="805" spans="1:46" x14ac:dyDescent="0.2">
      <c r="A805" s="47" t="s">
        <v>570</v>
      </c>
      <c r="B805" s="47">
        <f t="shared" si="92"/>
        <v>804</v>
      </c>
      <c r="C805" s="35">
        <v>84</v>
      </c>
      <c r="D805" s="35">
        <f t="shared" si="98"/>
        <v>2020</v>
      </c>
      <c r="E805" s="35" t="s">
        <v>413</v>
      </c>
      <c r="F805" s="35" t="s">
        <v>489</v>
      </c>
      <c r="G805" s="35">
        <v>325020</v>
      </c>
      <c r="H805" s="35">
        <v>2013</v>
      </c>
      <c r="I805" s="35">
        <v>7</v>
      </c>
      <c r="J805" s="35" t="s">
        <v>390</v>
      </c>
      <c r="K805" s="35">
        <v>2017</v>
      </c>
      <c r="L805" s="35" t="s">
        <v>82</v>
      </c>
      <c r="M805" s="35" t="s">
        <v>16</v>
      </c>
      <c r="N805" s="35" t="s">
        <v>187</v>
      </c>
      <c r="O805" s="35">
        <v>3</v>
      </c>
      <c r="P805" s="55">
        <v>1</v>
      </c>
      <c r="Q805" s="53">
        <v>120017</v>
      </c>
      <c r="R805" s="75">
        <v>36139</v>
      </c>
      <c r="S805" s="75">
        <v>25329</v>
      </c>
      <c r="T805" s="75">
        <v>31265</v>
      </c>
      <c r="U805" s="75">
        <v>47505</v>
      </c>
      <c r="V805" s="75">
        <v>31179</v>
      </c>
      <c r="W805" s="54">
        <v>30203</v>
      </c>
      <c r="X805" s="53">
        <v>101584</v>
      </c>
      <c r="Y805" s="75">
        <v>82795</v>
      </c>
      <c r="Z805" s="75"/>
      <c r="AA805" s="75">
        <v>7909</v>
      </c>
      <c r="AB805" s="75">
        <v>92849</v>
      </c>
      <c r="AC805" s="75">
        <v>7384</v>
      </c>
      <c r="AD805" s="75">
        <v>0</v>
      </c>
      <c r="AE805" s="75">
        <v>80489</v>
      </c>
      <c r="AF805" s="75">
        <v>0</v>
      </c>
      <c r="AG805" s="75">
        <v>16040</v>
      </c>
      <c r="AH805" s="75">
        <v>0</v>
      </c>
      <c r="AI805" s="54">
        <v>76809</v>
      </c>
      <c r="AJ805" s="47">
        <v>28.95</v>
      </c>
      <c r="AK805" s="35">
        <v>25.05</v>
      </c>
      <c r="AL805" s="35">
        <v>30.779999999999998</v>
      </c>
      <c r="AM805" s="35">
        <v>30.59</v>
      </c>
      <c r="AN805" s="35"/>
      <c r="AO805" s="55">
        <v>1</v>
      </c>
      <c r="AP805" s="47">
        <v>5.79</v>
      </c>
      <c r="AQ805" s="35">
        <v>1</v>
      </c>
      <c r="AR805" s="35">
        <v>0</v>
      </c>
      <c r="AS805" s="35"/>
      <c r="AT805" s="55">
        <v>47500</v>
      </c>
    </row>
    <row r="806" spans="1:46" x14ac:dyDescent="0.2">
      <c r="A806" s="47" t="s">
        <v>571</v>
      </c>
      <c r="B806" s="47">
        <f t="shared" si="92"/>
        <v>805</v>
      </c>
      <c r="C806" s="35">
        <v>84</v>
      </c>
      <c r="D806" s="35">
        <f t="shared" si="98"/>
        <v>2021</v>
      </c>
      <c r="E806" s="35" t="s">
        <v>413</v>
      </c>
      <c r="F806" s="35" t="s">
        <v>489</v>
      </c>
      <c r="G806" s="35">
        <v>325020</v>
      </c>
      <c r="H806" s="35">
        <v>2013</v>
      </c>
      <c r="I806" s="35">
        <v>8</v>
      </c>
      <c r="J806" s="35" t="s">
        <v>390</v>
      </c>
      <c r="K806" s="35">
        <v>2017</v>
      </c>
      <c r="L806" s="35" t="s">
        <v>82</v>
      </c>
      <c r="M806" s="35" t="s">
        <v>16</v>
      </c>
      <c r="N806" s="35" t="s">
        <v>187</v>
      </c>
      <c r="O806" s="35">
        <v>4</v>
      </c>
      <c r="P806" s="55">
        <v>1</v>
      </c>
      <c r="Q806" s="53">
        <v>145827</v>
      </c>
      <c r="R806" s="75">
        <v>51178</v>
      </c>
      <c r="S806" s="75">
        <v>36114</v>
      </c>
      <c r="T806" s="75">
        <v>47365</v>
      </c>
      <c r="U806" s="75">
        <v>60370</v>
      </c>
      <c r="V806" s="75">
        <v>47376</v>
      </c>
      <c r="W806" s="54">
        <v>39927</v>
      </c>
      <c r="X806" s="53">
        <v>154958</v>
      </c>
      <c r="Y806" s="75">
        <v>118911</v>
      </c>
      <c r="Z806" s="75"/>
      <c r="AA806" s="75">
        <v>19914</v>
      </c>
      <c r="AB806" s="75">
        <v>134602</v>
      </c>
      <c r="AC806" s="75">
        <v>22273</v>
      </c>
      <c r="AD806" s="75">
        <v>15633</v>
      </c>
      <c r="AE806" s="75">
        <v>91083</v>
      </c>
      <c r="AF806" s="75">
        <v>0</v>
      </c>
      <c r="AG806" s="75">
        <v>36047</v>
      </c>
      <c r="AH806" s="75">
        <v>0</v>
      </c>
      <c r="AI806" s="54">
        <v>98555</v>
      </c>
      <c r="AJ806" s="47">
        <v>35.07</v>
      </c>
      <c r="AK806" s="35"/>
      <c r="AL806" s="35">
        <v>30.57</v>
      </c>
      <c r="AM806" s="35">
        <v>30.37</v>
      </c>
      <c r="AN806" s="35"/>
      <c r="AO806" s="55">
        <v>1</v>
      </c>
      <c r="AP806" s="47">
        <v>3.73</v>
      </c>
      <c r="AQ806" s="35">
        <v>1</v>
      </c>
      <c r="AR806" s="35">
        <v>0</v>
      </c>
      <c r="AS806" s="35"/>
      <c r="AT806" s="55">
        <v>60370</v>
      </c>
    </row>
    <row r="807" spans="1:46" x14ac:dyDescent="0.2">
      <c r="A807" s="47" t="s">
        <v>572</v>
      </c>
      <c r="B807" s="47">
        <f t="shared" si="92"/>
        <v>806</v>
      </c>
      <c r="C807" s="35">
        <v>84</v>
      </c>
      <c r="D807" s="35">
        <f t="shared" si="98"/>
        <v>2022</v>
      </c>
      <c r="E807" s="35" t="s">
        <v>413</v>
      </c>
      <c r="F807" s="35" t="s">
        <v>489</v>
      </c>
      <c r="G807" s="35">
        <v>325020</v>
      </c>
      <c r="H807" s="35">
        <v>2013</v>
      </c>
      <c r="I807" s="35">
        <v>9</v>
      </c>
      <c r="J807" s="35" t="s">
        <v>390</v>
      </c>
      <c r="K807" s="35">
        <v>2017</v>
      </c>
      <c r="L807" s="35" t="s">
        <v>82</v>
      </c>
      <c r="M807" s="35" t="s">
        <v>16</v>
      </c>
      <c r="N807" s="35" t="s">
        <v>187</v>
      </c>
      <c r="O807" s="35">
        <v>5</v>
      </c>
      <c r="P807" s="55">
        <v>1</v>
      </c>
      <c r="Q807" s="53">
        <v>148454</v>
      </c>
      <c r="R807" s="75">
        <v>51710</v>
      </c>
      <c r="S807" s="75">
        <v>34659</v>
      </c>
      <c r="T807" s="75">
        <v>47408</v>
      </c>
      <c r="U807" s="75">
        <v>51842</v>
      </c>
      <c r="V807" s="75">
        <v>47436</v>
      </c>
      <c r="W807" s="54">
        <v>38961</v>
      </c>
      <c r="X807" s="53">
        <v>157994</v>
      </c>
      <c r="Y807" s="75">
        <v>143568</v>
      </c>
      <c r="Z807" s="75"/>
      <c r="AA807" s="75">
        <v>15953</v>
      </c>
      <c r="AB807" s="75">
        <v>141769</v>
      </c>
      <c r="AC807" s="75">
        <v>61193</v>
      </c>
      <c r="AD807" s="75">
        <v>0</v>
      </c>
      <c r="AE807" s="75">
        <v>74956</v>
      </c>
      <c r="AF807" s="75">
        <v>0</v>
      </c>
      <c r="AG807" s="75">
        <v>14426</v>
      </c>
      <c r="AH807" s="75">
        <v>0</v>
      </c>
      <c r="AI807" s="54">
        <v>127343</v>
      </c>
      <c r="AJ807" s="47">
        <v>34.809999999999995</v>
      </c>
      <c r="AK807" s="35"/>
      <c r="AL807" s="35">
        <v>30.01</v>
      </c>
      <c r="AM807" s="35">
        <v>24.14</v>
      </c>
      <c r="AN807" s="35"/>
      <c r="AO807" s="55">
        <v>0</v>
      </c>
      <c r="AP807" s="47">
        <v>9.83</v>
      </c>
      <c r="AQ807" s="35">
        <v>1</v>
      </c>
      <c r="AR807" s="35">
        <v>0</v>
      </c>
      <c r="AS807" s="35"/>
      <c r="AT807" s="55"/>
    </row>
    <row r="808" spans="1:46" x14ac:dyDescent="0.2">
      <c r="A808" s="56" t="s">
        <v>573</v>
      </c>
      <c r="B808" s="56">
        <f t="shared" si="92"/>
        <v>807</v>
      </c>
      <c r="C808" s="45">
        <v>84</v>
      </c>
      <c r="D808" s="45">
        <f t="shared" si="98"/>
        <v>2023</v>
      </c>
      <c r="E808" s="45" t="s">
        <v>413</v>
      </c>
      <c r="F808" s="45" t="s">
        <v>489</v>
      </c>
      <c r="G808" s="45">
        <v>325020</v>
      </c>
      <c r="H808" s="45">
        <v>2013</v>
      </c>
      <c r="I808" s="45">
        <v>10</v>
      </c>
      <c r="J808" s="45" t="s">
        <v>390</v>
      </c>
      <c r="K808" s="45">
        <v>2017</v>
      </c>
      <c r="L808" s="45" t="s">
        <v>82</v>
      </c>
      <c r="M808" s="45" t="s">
        <v>16</v>
      </c>
      <c r="N808" s="45" t="s">
        <v>187</v>
      </c>
      <c r="O808" s="45">
        <v>6</v>
      </c>
      <c r="P808" s="60">
        <v>1</v>
      </c>
      <c r="Q808" s="57">
        <v>199163</v>
      </c>
      <c r="R808" s="58">
        <v>96632</v>
      </c>
      <c r="S808" s="58">
        <v>65899</v>
      </c>
      <c r="T808" s="58">
        <v>92623</v>
      </c>
      <c r="U808" s="58">
        <v>96632</v>
      </c>
      <c r="V808" s="58">
        <v>92712</v>
      </c>
      <c r="W808" s="59">
        <v>69908</v>
      </c>
      <c r="X808" s="57">
        <v>171600</v>
      </c>
      <c r="Y808" s="58">
        <v>125717</v>
      </c>
      <c r="Z808" s="58"/>
      <c r="AA808" s="58">
        <v>12054</v>
      </c>
      <c r="AB808" s="58">
        <v>159280</v>
      </c>
      <c r="AC808" s="58">
        <v>92874</v>
      </c>
      <c r="AD808" s="58">
        <v>0</v>
      </c>
      <c r="AE808" s="58">
        <v>61433</v>
      </c>
      <c r="AF808" s="58">
        <v>0</v>
      </c>
      <c r="AG808" s="58">
        <v>29133</v>
      </c>
      <c r="AH808" s="58">
        <v>16750</v>
      </c>
      <c r="AI808" s="59">
        <v>130147</v>
      </c>
      <c r="AJ808" s="56">
        <v>48.449999999999996</v>
      </c>
      <c r="AK808" s="45"/>
      <c r="AL808" s="45">
        <v>53.98</v>
      </c>
      <c r="AM808" s="45">
        <v>52.42</v>
      </c>
      <c r="AN808" s="45"/>
      <c r="AO808" s="60">
        <v>0</v>
      </c>
      <c r="AP808" s="56">
        <v>5.4700000000000006</v>
      </c>
      <c r="AQ808" s="45">
        <v>0.63000000000000012</v>
      </c>
      <c r="AR808" s="45">
        <v>0.37000000000000005</v>
      </c>
      <c r="AS808" s="45"/>
      <c r="AT808" s="60"/>
    </row>
    <row r="809" spans="1:46" x14ac:dyDescent="0.2">
      <c r="A809" s="47" t="s">
        <v>1210</v>
      </c>
      <c r="B809" s="47">
        <f t="shared" si="92"/>
        <v>808</v>
      </c>
      <c r="C809" s="35">
        <v>85</v>
      </c>
      <c r="D809" s="35">
        <v>2015</v>
      </c>
      <c r="E809" s="35" t="s">
        <v>445</v>
      </c>
      <c r="F809" s="35" t="s">
        <v>446</v>
      </c>
      <c r="G809" s="35">
        <v>234200</v>
      </c>
      <c r="H809" s="35">
        <v>2007</v>
      </c>
      <c r="I809" s="35">
        <v>8</v>
      </c>
      <c r="J809" s="35" t="s">
        <v>390</v>
      </c>
      <c r="K809" s="35">
        <v>2017</v>
      </c>
      <c r="L809" s="35" t="s">
        <v>82</v>
      </c>
      <c r="M809" s="35" t="s">
        <v>16</v>
      </c>
      <c r="N809" s="35" t="s">
        <v>27</v>
      </c>
      <c r="O809" s="35">
        <v>0</v>
      </c>
      <c r="P809" s="55">
        <v>0</v>
      </c>
      <c r="Q809" s="53">
        <v>15313852</v>
      </c>
      <c r="R809" s="75">
        <v>-366457</v>
      </c>
      <c r="S809" s="75">
        <v>-702829</v>
      </c>
      <c r="T809" s="75">
        <v>-1055844</v>
      </c>
      <c r="U809" s="75">
        <v>1789109</v>
      </c>
      <c r="V809" s="75">
        <v>-936408</v>
      </c>
      <c r="W809" s="54">
        <v>-13442</v>
      </c>
      <c r="X809" s="53">
        <v>12803347</v>
      </c>
      <c r="Y809" s="75">
        <v>5757209</v>
      </c>
      <c r="Z809" s="75">
        <v>-288256</v>
      </c>
      <c r="AA809" s="75">
        <v>3788374</v>
      </c>
      <c r="AB809" s="75">
        <v>8968489</v>
      </c>
      <c r="AC809" s="75">
        <v>4406625</v>
      </c>
      <c r="AD809" s="75">
        <v>149784</v>
      </c>
      <c r="AE809" s="75">
        <v>1446676</v>
      </c>
      <c r="AF809" s="75">
        <v>626867</v>
      </c>
      <c r="AG809" s="75">
        <v>5942082</v>
      </c>
      <c r="AH809" s="75">
        <v>84489</v>
      </c>
      <c r="AI809" s="54">
        <v>3026407</v>
      </c>
      <c r="AJ809" s="47">
        <v>-2.34</v>
      </c>
      <c r="AK809" s="35">
        <v>-6.76</v>
      </c>
      <c r="AL809" s="35">
        <v>-8.25</v>
      </c>
      <c r="AM809" s="35">
        <v>-12.209999999999999</v>
      </c>
      <c r="AN809" s="35">
        <v>0.2</v>
      </c>
      <c r="AO809" s="55">
        <v>49</v>
      </c>
      <c r="AP809" s="47">
        <v>1.51</v>
      </c>
      <c r="AQ809" s="35">
        <v>0.99</v>
      </c>
      <c r="AR809" s="35">
        <v>0.01</v>
      </c>
      <c r="AS809" s="35">
        <v>10.029999999999999</v>
      </c>
      <c r="AT809" s="55">
        <v>36510</v>
      </c>
    </row>
    <row r="810" spans="1:46" x14ac:dyDescent="0.2">
      <c r="A810" s="47" t="s">
        <v>1211</v>
      </c>
      <c r="B810" s="47">
        <f t="shared" si="92"/>
        <v>809</v>
      </c>
      <c r="C810" s="35">
        <v>85</v>
      </c>
      <c r="D810" s="35">
        <f>D809+1</f>
        <v>2016</v>
      </c>
      <c r="E810" s="35" t="s">
        <v>445</v>
      </c>
      <c r="F810" s="35" t="s">
        <v>446</v>
      </c>
      <c r="G810" s="35">
        <v>234200</v>
      </c>
      <c r="H810" s="35">
        <v>2007</v>
      </c>
      <c r="I810" s="35">
        <v>9</v>
      </c>
      <c r="J810" s="35" t="s">
        <v>390</v>
      </c>
      <c r="K810" s="35">
        <v>2017</v>
      </c>
      <c r="L810" s="35" t="s">
        <v>82</v>
      </c>
      <c r="M810" s="35" t="s">
        <v>16</v>
      </c>
      <c r="N810" s="35" t="s">
        <v>27</v>
      </c>
      <c r="O810" s="35">
        <v>0</v>
      </c>
      <c r="P810" s="55">
        <v>0</v>
      </c>
      <c r="Q810" s="53">
        <v>13966919</v>
      </c>
      <c r="R810" s="75">
        <v>2030042</v>
      </c>
      <c r="S810" s="75">
        <v>770757</v>
      </c>
      <c r="T810" s="75">
        <v>1442844</v>
      </c>
      <c r="U810" s="75">
        <v>4282946</v>
      </c>
      <c r="V810" s="75">
        <v>1210482</v>
      </c>
      <c r="W810" s="54">
        <v>1357955</v>
      </c>
      <c r="X810" s="53">
        <v>11644234</v>
      </c>
      <c r="Y810" s="75">
        <v>6527967</v>
      </c>
      <c r="Z810" s="75">
        <v>-68181</v>
      </c>
      <c r="AA810" s="75">
        <v>3622147</v>
      </c>
      <c r="AB810" s="75">
        <v>7953207</v>
      </c>
      <c r="AC810" s="75">
        <v>4078935</v>
      </c>
      <c r="AD810" s="75">
        <v>145410</v>
      </c>
      <c r="AE810" s="75">
        <v>152699</v>
      </c>
      <c r="AF810" s="75">
        <v>1001836</v>
      </c>
      <c r="AG810" s="75">
        <v>3629550</v>
      </c>
      <c r="AH810" s="75">
        <v>61158</v>
      </c>
      <c r="AI810" s="54">
        <v>4323657</v>
      </c>
      <c r="AJ810" s="47">
        <v>14.08</v>
      </c>
      <c r="AK810" s="35">
        <v>10.01</v>
      </c>
      <c r="AL810" s="35">
        <v>12.39</v>
      </c>
      <c r="AM810" s="35">
        <v>11.81</v>
      </c>
      <c r="AN810" s="35">
        <v>0.01</v>
      </c>
      <c r="AO810" s="55">
        <v>48</v>
      </c>
      <c r="AP810" s="47">
        <v>2.19</v>
      </c>
      <c r="AQ810" s="35">
        <v>0.98</v>
      </c>
      <c r="AR810" s="35">
        <v>0.02</v>
      </c>
      <c r="AS810" s="35">
        <v>22.97</v>
      </c>
      <c r="AT810" s="55">
        <v>89230</v>
      </c>
    </row>
    <row r="811" spans="1:46" x14ac:dyDescent="0.2">
      <c r="A811" s="47" t="s">
        <v>1212</v>
      </c>
      <c r="B811" s="47">
        <f t="shared" si="92"/>
        <v>810</v>
      </c>
      <c r="C811" s="35">
        <v>85</v>
      </c>
      <c r="D811" s="35">
        <f t="shared" ref="D811:D818" si="99">D810+1</f>
        <v>2017</v>
      </c>
      <c r="E811" s="35" t="s">
        <v>445</v>
      </c>
      <c r="F811" s="35" t="s">
        <v>446</v>
      </c>
      <c r="G811" s="35">
        <v>234200</v>
      </c>
      <c r="H811" s="35">
        <v>2007</v>
      </c>
      <c r="I811" s="35">
        <v>10</v>
      </c>
      <c r="J811" s="35" t="s">
        <v>390</v>
      </c>
      <c r="K811" s="35">
        <v>2017</v>
      </c>
      <c r="L811" s="35" t="s">
        <v>82</v>
      </c>
      <c r="M811" s="35" t="s">
        <v>16</v>
      </c>
      <c r="N811" s="35" t="s">
        <v>27</v>
      </c>
      <c r="O811" s="35">
        <v>0</v>
      </c>
      <c r="P811" s="55">
        <v>1</v>
      </c>
      <c r="Q811" s="53">
        <v>14814537</v>
      </c>
      <c r="R811" s="75">
        <v>2033952</v>
      </c>
      <c r="S811" s="75">
        <v>646280</v>
      </c>
      <c r="T811" s="75">
        <v>1487421</v>
      </c>
      <c r="U811" s="75">
        <v>4115354</v>
      </c>
      <c r="V811" s="75">
        <v>1026965</v>
      </c>
      <c r="W811" s="54">
        <v>1192811</v>
      </c>
      <c r="X811" s="53">
        <v>12709749</v>
      </c>
      <c r="Y811" s="75">
        <v>7174248</v>
      </c>
      <c r="Z811" s="75">
        <v>-2801546</v>
      </c>
      <c r="AA811" s="75">
        <v>2604038</v>
      </c>
      <c r="AB811" s="75">
        <v>10052081</v>
      </c>
      <c r="AC811" s="75">
        <v>3789630</v>
      </c>
      <c r="AD811" s="75">
        <v>120683</v>
      </c>
      <c r="AE811" s="75">
        <v>2801579</v>
      </c>
      <c r="AF811" s="75">
        <v>319723</v>
      </c>
      <c r="AG811" s="75">
        <v>4888792</v>
      </c>
      <c r="AH811" s="75">
        <v>0</v>
      </c>
      <c r="AI811" s="54">
        <v>5163289</v>
      </c>
      <c r="AJ811" s="47">
        <v>13.34</v>
      </c>
      <c r="AK811" s="35">
        <v>9.75</v>
      </c>
      <c r="AL811" s="35">
        <v>11.7</v>
      </c>
      <c r="AM811" s="35">
        <v>9.01</v>
      </c>
      <c r="AN811" s="35">
        <v>0</v>
      </c>
      <c r="AO811" s="55">
        <v>50</v>
      </c>
      <c r="AP811" s="47">
        <v>2.06</v>
      </c>
      <c r="AQ811" s="35">
        <v>1</v>
      </c>
      <c r="AR811" s="35">
        <v>0</v>
      </c>
      <c r="AS811" s="35">
        <v>12.97</v>
      </c>
      <c r="AT811" s="55">
        <v>82310</v>
      </c>
    </row>
    <row r="812" spans="1:46" x14ac:dyDescent="0.2">
      <c r="A812" s="47" t="s">
        <v>1213</v>
      </c>
      <c r="B812" s="47">
        <f t="shared" si="92"/>
        <v>811</v>
      </c>
      <c r="C812" s="35">
        <v>85</v>
      </c>
      <c r="D812" s="35">
        <f t="shared" si="99"/>
        <v>2018</v>
      </c>
      <c r="E812" s="35" t="s">
        <v>445</v>
      </c>
      <c r="F812" s="35" t="s">
        <v>446</v>
      </c>
      <c r="G812" s="35">
        <v>234200</v>
      </c>
      <c r="H812" s="35">
        <v>2007</v>
      </c>
      <c r="I812" s="35">
        <v>11</v>
      </c>
      <c r="J812" s="35" t="s">
        <v>390</v>
      </c>
      <c r="K812" s="35">
        <v>2017</v>
      </c>
      <c r="L812" s="35" t="s">
        <v>82</v>
      </c>
      <c r="M812" s="35" t="s">
        <v>16</v>
      </c>
      <c r="N812" s="35" t="s">
        <v>27</v>
      </c>
      <c r="O812" s="35">
        <v>1</v>
      </c>
      <c r="P812" s="55">
        <v>1</v>
      </c>
      <c r="Q812" s="53">
        <v>13803291</v>
      </c>
      <c r="R812" s="75">
        <v>1362846</v>
      </c>
      <c r="S812" s="75">
        <v>448772</v>
      </c>
      <c r="T812" s="75">
        <v>843748</v>
      </c>
      <c r="U812" s="75">
        <v>3676214</v>
      </c>
      <c r="V812" s="75">
        <v>720820</v>
      </c>
      <c r="W812" s="54">
        <v>967870</v>
      </c>
      <c r="X812" s="53">
        <v>10840112</v>
      </c>
      <c r="Y812" s="75">
        <v>6223018</v>
      </c>
      <c r="Z812" s="75">
        <v>-1261793</v>
      </c>
      <c r="AA812" s="75">
        <v>2174088</v>
      </c>
      <c r="AB812" s="75">
        <v>8613881</v>
      </c>
      <c r="AC812" s="75">
        <v>3816034</v>
      </c>
      <c r="AD812" s="75">
        <v>157367</v>
      </c>
      <c r="AE812" s="75">
        <v>1267886</v>
      </c>
      <c r="AF812" s="75">
        <v>370266</v>
      </c>
      <c r="AG812" s="75">
        <v>3882456</v>
      </c>
      <c r="AH812" s="75">
        <v>0</v>
      </c>
      <c r="AI812" s="54">
        <v>4731425</v>
      </c>
      <c r="AJ812" s="47">
        <v>9.51</v>
      </c>
      <c r="AK812" s="35">
        <v>5.89</v>
      </c>
      <c r="AL812" s="35">
        <v>7.78</v>
      </c>
      <c r="AM812" s="35">
        <v>7.21</v>
      </c>
      <c r="AN812" s="35">
        <v>0</v>
      </c>
      <c r="AO812" s="55">
        <v>50</v>
      </c>
      <c r="AP812" s="47">
        <v>2.2200000000000002</v>
      </c>
      <c r="AQ812" s="35">
        <v>1</v>
      </c>
      <c r="AR812" s="35">
        <v>0</v>
      </c>
      <c r="AS812" s="35">
        <v>22.5</v>
      </c>
      <c r="AT812" s="55">
        <v>73520</v>
      </c>
    </row>
    <row r="813" spans="1:46" x14ac:dyDescent="0.2">
      <c r="A813" s="47" t="s">
        <v>1214</v>
      </c>
      <c r="B813" s="47">
        <f t="shared" si="92"/>
        <v>812</v>
      </c>
      <c r="C813" s="35">
        <v>85</v>
      </c>
      <c r="D813" s="35">
        <f t="shared" si="99"/>
        <v>2019</v>
      </c>
      <c r="E813" s="35" t="s">
        <v>445</v>
      </c>
      <c r="F813" s="35" t="s">
        <v>446</v>
      </c>
      <c r="G813" s="35">
        <v>234200</v>
      </c>
      <c r="H813" s="35">
        <v>2007</v>
      </c>
      <c r="I813" s="35">
        <v>12</v>
      </c>
      <c r="J813" s="35" t="s">
        <v>390</v>
      </c>
      <c r="K813" s="35">
        <v>2017</v>
      </c>
      <c r="L813" s="35" t="s">
        <v>82</v>
      </c>
      <c r="M813" s="35" t="s">
        <v>16</v>
      </c>
      <c r="N813" s="35" t="s">
        <v>27</v>
      </c>
      <c r="O813" s="35">
        <v>2</v>
      </c>
      <c r="P813" s="55">
        <v>1</v>
      </c>
      <c r="Q813" s="53">
        <v>13959015</v>
      </c>
      <c r="R813" s="75">
        <v>1130169</v>
      </c>
      <c r="S813" s="75">
        <v>-547441</v>
      </c>
      <c r="T813" s="75">
        <v>292103</v>
      </c>
      <c r="U813" s="75">
        <v>3786505</v>
      </c>
      <c r="V813" s="75">
        <v>-296306</v>
      </c>
      <c r="W813" s="54">
        <v>290625</v>
      </c>
      <c r="X813" s="53">
        <v>17085096</v>
      </c>
      <c r="Y813" s="75">
        <v>6545599</v>
      </c>
      <c r="Z813" s="75">
        <v>-875481</v>
      </c>
      <c r="AA813" s="75">
        <v>8052784</v>
      </c>
      <c r="AB813" s="75">
        <v>8991761</v>
      </c>
      <c r="AC813" s="75">
        <v>4555292</v>
      </c>
      <c r="AD813" s="75">
        <v>140679</v>
      </c>
      <c r="AE813" s="75">
        <v>882291</v>
      </c>
      <c r="AF813" s="75">
        <v>689374</v>
      </c>
      <c r="AG813" s="75">
        <v>3923896</v>
      </c>
      <c r="AH813" s="75">
        <v>5500000</v>
      </c>
      <c r="AI813" s="54">
        <v>5067865</v>
      </c>
      <c r="AJ813" s="47">
        <v>7.84</v>
      </c>
      <c r="AK813" s="35">
        <v>2.0299999999999998</v>
      </c>
      <c r="AL813" s="35">
        <v>1.7100000000000002</v>
      </c>
      <c r="AM813" s="35">
        <v>-8.3600000000000012</v>
      </c>
      <c r="AN813" s="35">
        <v>0</v>
      </c>
      <c r="AO813" s="55">
        <v>48</v>
      </c>
      <c r="AP813" s="47">
        <v>2.29</v>
      </c>
      <c r="AQ813" s="35">
        <v>0.42000000000000004</v>
      </c>
      <c r="AR813" s="35">
        <v>0.57999999999999996</v>
      </c>
      <c r="AS813" s="35">
        <v>22.23</v>
      </c>
      <c r="AT813" s="55">
        <v>78890</v>
      </c>
    </row>
    <row r="814" spans="1:46" x14ac:dyDescent="0.2">
      <c r="A814" s="47" t="s">
        <v>1215</v>
      </c>
      <c r="B814" s="47">
        <f t="shared" si="92"/>
        <v>813</v>
      </c>
      <c r="C814" s="35">
        <v>85</v>
      </c>
      <c r="D814" s="35">
        <f t="shared" si="99"/>
        <v>2020</v>
      </c>
      <c r="E814" s="35" t="s">
        <v>445</v>
      </c>
      <c r="F814" s="35" t="s">
        <v>446</v>
      </c>
      <c r="G814" s="35">
        <v>234200</v>
      </c>
      <c r="H814" s="35">
        <v>2007</v>
      </c>
      <c r="I814" s="35">
        <v>13</v>
      </c>
      <c r="J814" s="35" t="s">
        <v>390</v>
      </c>
      <c r="K814" s="35">
        <v>2017</v>
      </c>
      <c r="L814" s="35" t="s">
        <v>82</v>
      </c>
      <c r="M814" s="35" t="s">
        <v>16</v>
      </c>
      <c r="N814" s="35" t="s">
        <v>27</v>
      </c>
      <c r="O814" s="35">
        <v>3</v>
      </c>
      <c r="P814" s="55">
        <v>1</v>
      </c>
      <c r="Q814" s="53">
        <v>10267103</v>
      </c>
      <c r="R814" s="75">
        <v>252579</v>
      </c>
      <c r="S814" s="75">
        <v>-1272373</v>
      </c>
      <c r="T814" s="75">
        <v>-861519</v>
      </c>
      <c r="U814" s="75">
        <v>2570792</v>
      </c>
      <c r="V814" s="75">
        <v>-1349079</v>
      </c>
      <c r="W814" s="54">
        <v>-158275</v>
      </c>
      <c r="X814" s="53">
        <v>16642544</v>
      </c>
      <c r="Y814" s="75">
        <v>5273228</v>
      </c>
      <c r="Z814" s="75">
        <v>-827601</v>
      </c>
      <c r="AA814" s="75">
        <v>7127423</v>
      </c>
      <c r="AB814" s="75">
        <v>9479632</v>
      </c>
      <c r="AC814" s="75">
        <v>4068790</v>
      </c>
      <c r="AD814" s="75">
        <v>225858</v>
      </c>
      <c r="AE814" s="75">
        <v>1830931</v>
      </c>
      <c r="AF814" s="75">
        <v>937735</v>
      </c>
      <c r="AG814" s="75">
        <v>3451472</v>
      </c>
      <c r="AH814" s="75">
        <v>6500000</v>
      </c>
      <c r="AI814" s="54">
        <v>6028160</v>
      </c>
      <c r="AJ814" s="47">
        <v>2.4099999999999997</v>
      </c>
      <c r="AK814" s="35">
        <v>-8.2099999999999991</v>
      </c>
      <c r="AL814" s="35">
        <v>-5.18</v>
      </c>
      <c r="AM814" s="35">
        <v>-24.130000000000003</v>
      </c>
      <c r="AN814" s="35">
        <v>0.19</v>
      </c>
      <c r="AO814" s="55">
        <v>51</v>
      </c>
      <c r="AP814" s="47">
        <v>2.75</v>
      </c>
      <c r="AQ814" s="35">
        <v>0.35000000000000003</v>
      </c>
      <c r="AR814" s="35">
        <v>0.65000000000000013</v>
      </c>
      <c r="AS814" s="35">
        <v>25.939999999999998</v>
      </c>
      <c r="AT814" s="55">
        <v>50410</v>
      </c>
    </row>
    <row r="815" spans="1:46" x14ac:dyDescent="0.2">
      <c r="A815" s="47" t="s">
        <v>1216</v>
      </c>
      <c r="B815" s="47">
        <f t="shared" ref="B815:B878" si="100">B814+1</f>
        <v>814</v>
      </c>
      <c r="C815" s="35">
        <v>85</v>
      </c>
      <c r="D815" s="35">
        <f t="shared" si="99"/>
        <v>2021</v>
      </c>
      <c r="E815" s="35" t="s">
        <v>445</v>
      </c>
      <c r="F815" s="35" t="s">
        <v>446</v>
      </c>
      <c r="G815" s="35">
        <v>234200</v>
      </c>
      <c r="H815" s="35">
        <v>2007</v>
      </c>
      <c r="I815" s="35">
        <v>14</v>
      </c>
      <c r="J815" s="35" t="s">
        <v>390</v>
      </c>
      <c r="K815" s="35">
        <v>2017</v>
      </c>
      <c r="L815" s="35" t="s">
        <v>82</v>
      </c>
      <c r="M815" s="35" t="s">
        <v>16</v>
      </c>
      <c r="N815" s="35" t="s">
        <v>27</v>
      </c>
      <c r="O815" s="35">
        <v>4</v>
      </c>
      <c r="P815" s="55">
        <v>1</v>
      </c>
      <c r="Q815" s="53">
        <v>11888645</v>
      </c>
      <c r="R815" s="75">
        <v>751892</v>
      </c>
      <c r="S815" s="75">
        <v>-268646</v>
      </c>
      <c r="T815" s="75">
        <v>-241485</v>
      </c>
      <c r="U815" s="75">
        <v>3336996</v>
      </c>
      <c r="V815" s="75">
        <v>-173654</v>
      </c>
      <c r="W815" s="54">
        <v>724731</v>
      </c>
      <c r="X815" s="53">
        <v>16674958</v>
      </c>
      <c r="Y815" s="75">
        <v>5004577</v>
      </c>
      <c r="Z815" s="75">
        <v>-47315</v>
      </c>
      <c r="AA815" s="75">
        <v>6737643</v>
      </c>
      <c r="AB815" s="75">
        <v>9901603</v>
      </c>
      <c r="AC815" s="75">
        <v>4860491</v>
      </c>
      <c r="AD815" s="75">
        <v>108541</v>
      </c>
      <c r="AE815" s="75">
        <v>1213124</v>
      </c>
      <c r="AF815" s="75">
        <v>956140</v>
      </c>
      <c r="AG815" s="75">
        <v>10247249</v>
      </c>
      <c r="AH815" s="75">
        <v>0</v>
      </c>
      <c r="AI815" s="54">
        <v>-345646</v>
      </c>
      <c r="AJ815" s="47">
        <v>6.1199999999999992</v>
      </c>
      <c r="AK815" s="35">
        <v>-1.97</v>
      </c>
      <c r="AL815" s="35">
        <v>-1.45</v>
      </c>
      <c r="AM815" s="35">
        <v>-5.37</v>
      </c>
      <c r="AN815" s="35">
        <v>0.23</v>
      </c>
      <c r="AO815" s="55">
        <v>44</v>
      </c>
      <c r="AP815" s="47">
        <v>0.97</v>
      </c>
      <c r="AQ815" s="35">
        <v>1</v>
      </c>
      <c r="AR815" s="35">
        <v>0</v>
      </c>
      <c r="AS815" s="35">
        <v>24.419999999999998</v>
      </c>
      <c r="AT815" s="55">
        <v>75840</v>
      </c>
    </row>
    <row r="816" spans="1:46" x14ac:dyDescent="0.2">
      <c r="A816" s="47" t="s">
        <v>1217</v>
      </c>
      <c r="B816" s="47">
        <f t="shared" si="100"/>
        <v>815</v>
      </c>
      <c r="C816" s="35">
        <v>85</v>
      </c>
      <c r="D816" s="35">
        <f t="shared" si="99"/>
        <v>2022</v>
      </c>
      <c r="E816" s="35" t="s">
        <v>445</v>
      </c>
      <c r="F816" s="35" t="s">
        <v>446</v>
      </c>
      <c r="G816" s="35">
        <v>234200</v>
      </c>
      <c r="H816" s="35">
        <v>2007</v>
      </c>
      <c r="I816" s="35">
        <v>15</v>
      </c>
      <c r="J816" s="35" t="s">
        <v>390</v>
      </c>
      <c r="K816" s="35">
        <v>2017</v>
      </c>
      <c r="L816" s="35" t="s">
        <v>82</v>
      </c>
      <c r="M816" s="35" t="s">
        <v>16</v>
      </c>
      <c r="N816" s="35" t="s">
        <v>27</v>
      </c>
      <c r="O816" s="35">
        <v>5</v>
      </c>
      <c r="P816" s="55">
        <v>1</v>
      </c>
      <c r="Q816" s="53">
        <v>12861000</v>
      </c>
      <c r="R816" s="75">
        <v>1722000</v>
      </c>
      <c r="S816" s="75">
        <v>223000</v>
      </c>
      <c r="T816" s="75">
        <v>192000</v>
      </c>
      <c r="U816" s="75">
        <v>4321000</v>
      </c>
      <c r="V816" s="75">
        <v>192000</v>
      </c>
      <c r="W816" s="54">
        <v>1753000</v>
      </c>
      <c r="X816" s="53">
        <v>24438000</v>
      </c>
      <c r="Y816" s="75">
        <v>5746000</v>
      </c>
      <c r="Z816" s="75">
        <v>6025000</v>
      </c>
      <c r="AA816" s="75">
        <v>14394000</v>
      </c>
      <c r="AB816" s="75">
        <v>10044000</v>
      </c>
      <c r="AC816" s="75">
        <v>4483000</v>
      </c>
      <c r="AD816" s="75">
        <v>886000</v>
      </c>
      <c r="AE816" s="75">
        <v>1268000</v>
      </c>
      <c r="AF816" s="75">
        <v>968000</v>
      </c>
      <c r="AG816" s="75">
        <v>4903000</v>
      </c>
      <c r="AH816" s="75">
        <v>12237000</v>
      </c>
      <c r="AI816" s="54">
        <v>5141000</v>
      </c>
      <c r="AJ816" s="47">
        <v>12.96</v>
      </c>
      <c r="AK816" s="35">
        <v>1.44</v>
      </c>
      <c r="AL816" s="35">
        <v>0.79</v>
      </c>
      <c r="AM816" s="35">
        <v>3.88</v>
      </c>
      <c r="AN816" s="35">
        <v>1.27</v>
      </c>
      <c r="AO816" s="55">
        <v>47</v>
      </c>
      <c r="AP816" s="47">
        <v>2.0499999999999998</v>
      </c>
      <c r="AQ816" s="35">
        <v>0.29000000000000004</v>
      </c>
      <c r="AR816" s="35">
        <v>0.71000000000000008</v>
      </c>
      <c r="AS816" s="35">
        <v>37.97</v>
      </c>
      <c r="AT816" s="55">
        <v>91940</v>
      </c>
    </row>
    <row r="817" spans="1:46" x14ac:dyDescent="0.2">
      <c r="A817" s="47" t="s">
        <v>1218</v>
      </c>
      <c r="B817" s="47">
        <f t="shared" si="100"/>
        <v>816</v>
      </c>
      <c r="C817" s="35">
        <v>85</v>
      </c>
      <c r="D817" s="35">
        <f t="shared" si="99"/>
        <v>2023</v>
      </c>
      <c r="E817" s="35" t="s">
        <v>445</v>
      </c>
      <c r="F817" s="35" t="s">
        <v>446</v>
      </c>
      <c r="G817" s="35">
        <v>234200</v>
      </c>
      <c r="H817" s="35">
        <v>2007</v>
      </c>
      <c r="I817" s="35">
        <v>16</v>
      </c>
      <c r="J817" s="35" t="s">
        <v>390</v>
      </c>
      <c r="K817" s="35">
        <v>2017</v>
      </c>
      <c r="L817" s="35" t="s">
        <v>82</v>
      </c>
      <c r="M817" s="35" t="s">
        <v>16</v>
      </c>
      <c r="N817" s="35" t="s">
        <v>27</v>
      </c>
      <c r="O817" s="35">
        <v>6</v>
      </c>
      <c r="P817" s="55">
        <v>1</v>
      </c>
      <c r="Q817" s="53">
        <v>11920000</v>
      </c>
      <c r="R817" s="75">
        <v>1685000</v>
      </c>
      <c r="S817" s="75">
        <v>242000</v>
      </c>
      <c r="T817" s="75">
        <v>569000</v>
      </c>
      <c r="U817" s="75">
        <v>4350000</v>
      </c>
      <c r="V817" s="75">
        <v>337000</v>
      </c>
      <c r="W817" s="54">
        <v>1358000</v>
      </c>
      <c r="X817" s="53">
        <v>24087000</v>
      </c>
      <c r="Y817" s="75">
        <v>5994000</v>
      </c>
      <c r="Z817" s="75">
        <v>5733000</v>
      </c>
      <c r="AA817" s="75">
        <v>13652000</v>
      </c>
      <c r="AB817" s="75">
        <v>10435000</v>
      </c>
      <c r="AC817" s="75">
        <v>4287000</v>
      </c>
      <c r="AD817" s="75">
        <v>853000</v>
      </c>
      <c r="AE817" s="75">
        <v>884000</v>
      </c>
      <c r="AF817" s="75">
        <v>971000</v>
      </c>
      <c r="AG817" s="75">
        <v>5079000</v>
      </c>
      <c r="AH817" s="75">
        <v>11415000</v>
      </c>
      <c r="AI817" s="54">
        <v>5356000</v>
      </c>
      <c r="AJ817" s="47">
        <v>13.51</v>
      </c>
      <c r="AK817" s="35">
        <v>4.5599999999999996</v>
      </c>
      <c r="AL817" s="35">
        <v>2.36</v>
      </c>
      <c r="AM817" s="35">
        <v>4.04</v>
      </c>
      <c r="AN817" s="35">
        <v>1.1000000000000001</v>
      </c>
      <c r="AO817" s="55">
        <v>50</v>
      </c>
      <c r="AP817" s="47">
        <v>2.0499999999999998</v>
      </c>
      <c r="AQ817" s="35">
        <v>0.31000000000000005</v>
      </c>
      <c r="AR817" s="35">
        <v>0.69000000000000006</v>
      </c>
      <c r="AS817" s="35">
        <v>48.71</v>
      </c>
      <c r="AT817" s="55">
        <v>87000</v>
      </c>
    </row>
    <row r="818" spans="1:46" x14ac:dyDescent="0.2">
      <c r="A818" s="56" t="s">
        <v>1219</v>
      </c>
      <c r="B818" s="56">
        <f t="shared" si="100"/>
        <v>817</v>
      </c>
      <c r="C818" s="45">
        <v>85</v>
      </c>
      <c r="D818" s="45">
        <f t="shared" si="99"/>
        <v>2024</v>
      </c>
      <c r="E818" s="45" t="s">
        <v>445</v>
      </c>
      <c r="F818" s="45" t="s">
        <v>446</v>
      </c>
      <c r="G818" s="45">
        <v>234200</v>
      </c>
      <c r="H818" s="45">
        <v>2007</v>
      </c>
      <c r="I818" s="45">
        <v>17</v>
      </c>
      <c r="J818" s="45" t="s">
        <v>390</v>
      </c>
      <c r="K818" s="45">
        <v>2017</v>
      </c>
      <c r="L818" s="45" t="s">
        <v>82</v>
      </c>
      <c r="M818" s="45" t="s">
        <v>16</v>
      </c>
      <c r="N818" s="45" t="s">
        <v>27</v>
      </c>
      <c r="O818" s="45">
        <v>7</v>
      </c>
      <c r="P818" s="60">
        <v>1</v>
      </c>
      <c r="Q818" s="57">
        <v>10948000</v>
      </c>
      <c r="R818" s="58">
        <v>799000</v>
      </c>
      <c r="S818" s="58">
        <v>-2251000</v>
      </c>
      <c r="T818" s="58">
        <v>-3348000</v>
      </c>
      <c r="U818" s="58">
        <v>3339000</v>
      </c>
      <c r="V818" s="58">
        <v>-2932000</v>
      </c>
      <c r="W818" s="59">
        <v>1896000</v>
      </c>
      <c r="X818" s="57">
        <v>20754000</v>
      </c>
      <c r="Y818" s="58">
        <v>3731000</v>
      </c>
      <c r="Z818" s="58">
        <v>5642000</v>
      </c>
      <c r="AA818" s="58">
        <v>13085000</v>
      </c>
      <c r="AB818" s="58">
        <v>7669000</v>
      </c>
      <c r="AC818" s="58">
        <v>1690000</v>
      </c>
      <c r="AD818" s="58">
        <v>1522000</v>
      </c>
      <c r="AE818" s="58">
        <v>318000</v>
      </c>
      <c r="AF818" s="58">
        <v>948000</v>
      </c>
      <c r="AG818" s="58">
        <v>5538000</v>
      </c>
      <c r="AH818" s="58">
        <v>10008000</v>
      </c>
      <c r="AI818" s="59">
        <v>2131000</v>
      </c>
      <c r="AJ818" s="56">
        <v>6.9700000000000006</v>
      </c>
      <c r="AK818" s="45">
        <v>-29.22</v>
      </c>
      <c r="AL818" s="45">
        <v>-16.130000000000003</v>
      </c>
      <c r="AM818" s="45">
        <v>-60.33</v>
      </c>
      <c r="AN818" s="45">
        <v>1.6</v>
      </c>
      <c r="AO818" s="60">
        <v>46</v>
      </c>
      <c r="AP818" s="56">
        <v>1.3800000000000001</v>
      </c>
      <c r="AQ818" s="45">
        <v>0.36000000000000004</v>
      </c>
      <c r="AR818" s="45">
        <v>0.64000000000000012</v>
      </c>
      <c r="AS818" s="45">
        <v>27.66</v>
      </c>
      <c r="AT818" s="60">
        <v>72590</v>
      </c>
    </row>
    <row r="819" spans="1:46" x14ac:dyDescent="0.2">
      <c r="A819" s="47" t="s">
        <v>1220</v>
      </c>
      <c r="B819" s="47">
        <f t="shared" si="100"/>
        <v>818</v>
      </c>
      <c r="C819" s="35">
        <v>86</v>
      </c>
      <c r="D819" s="35">
        <v>2014</v>
      </c>
      <c r="E819" s="35" t="s">
        <v>1221</v>
      </c>
      <c r="F819" s="35" t="s">
        <v>140</v>
      </c>
      <c r="G819" s="35" t="s">
        <v>188</v>
      </c>
      <c r="H819" s="35">
        <v>1992</v>
      </c>
      <c r="I819" s="35">
        <v>22</v>
      </c>
      <c r="J819" s="35" t="s">
        <v>390</v>
      </c>
      <c r="K819" s="35">
        <v>2017</v>
      </c>
      <c r="L819" s="35">
        <v>2018</v>
      </c>
      <c r="M819" s="35" t="s">
        <v>187</v>
      </c>
      <c r="N819" s="35" t="s">
        <v>187</v>
      </c>
      <c r="O819" s="35">
        <v>0</v>
      </c>
      <c r="P819" s="55">
        <v>0</v>
      </c>
      <c r="Q819" s="53">
        <v>61432618</v>
      </c>
      <c r="R819" s="75">
        <v>4583370</v>
      </c>
      <c r="S819" s="75">
        <v>-849203</v>
      </c>
      <c r="T819" s="75">
        <v>1777108</v>
      </c>
      <c r="U819" s="75">
        <v>11172203</v>
      </c>
      <c r="V819" s="75">
        <v>-90176</v>
      </c>
      <c r="W819" s="54">
        <v>1957059</v>
      </c>
      <c r="X819" s="53">
        <v>46607873</v>
      </c>
      <c r="Y819" s="75">
        <v>5425439</v>
      </c>
      <c r="Z819" s="75">
        <v>4391853</v>
      </c>
      <c r="AA819" s="75">
        <v>14679941</v>
      </c>
      <c r="AB819" s="75">
        <v>31562407</v>
      </c>
      <c r="AC819" s="75">
        <v>12541608</v>
      </c>
      <c r="AD819" s="75">
        <v>399759</v>
      </c>
      <c r="AE819" s="75">
        <v>3651792</v>
      </c>
      <c r="AF819" s="75">
        <v>104896</v>
      </c>
      <c r="AG819" s="75">
        <v>26562273</v>
      </c>
      <c r="AH819" s="75">
        <v>14290609</v>
      </c>
      <c r="AI819" s="54">
        <v>5000134</v>
      </c>
      <c r="AJ819" s="47">
        <v>7.4300000000000006</v>
      </c>
      <c r="AK819" s="35">
        <v>2.88</v>
      </c>
      <c r="AL819" s="35">
        <v>3.8099999999999996</v>
      </c>
      <c r="AM819" s="35">
        <v>-15.65</v>
      </c>
      <c r="AN819" s="35">
        <v>1.48</v>
      </c>
      <c r="AO819" s="55">
        <v>245</v>
      </c>
      <c r="AP819" s="47">
        <v>1.1900000000000002</v>
      </c>
      <c r="AQ819" s="35">
        <v>0.65000000000000013</v>
      </c>
      <c r="AR819" s="35">
        <v>0.35000000000000003</v>
      </c>
      <c r="AS819" s="35">
        <v>8.58</v>
      </c>
      <c r="AT819" s="55">
        <v>45600</v>
      </c>
    </row>
    <row r="820" spans="1:46" x14ac:dyDescent="0.2">
      <c r="A820" s="47" t="s">
        <v>1222</v>
      </c>
      <c r="B820" s="47">
        <f t="shared" si="100"/>
        <v>819</v>
      </c>
      <c r="C820" s="35">
        <v>86</v>
      </c>
      <c r="D820" s="35">
        <f>D819+1</f>
        <v>2015</v>
      </c>
      <c r="E820" s="35" t="s">
        <v>1221</v>
      </c>
      <c r="F820" s="35" t="s">
        <v>140</v>
      </c>
      <c r="G820" s="35" t="s">
        <v>188</v>
      </c>
      <c r="H820" s="35">
        <v>1992</v>
      </c>
      <c r="I820" s="35">
        <v>23</v>
      </c>
      <c r="J820" s="35" t="s">
        <v>390</v>
      </c>
      <c r="K820" s="35">
        <v>2017</v>
      </c>
      <c r="L820" s="35">
        <v>2018</v>
      </c>
      <c r="M820" s="35" t="s">
        <v>187</v>
      </c>
      <c r="N820" s="35" t="s">
        <v>187</v>
      </c>
      <c r="O820" s="35">
        <v>0</v>
      </c>
      <c r="P820" s="55">
        <v>0</v>
      </c>
      <c r="Q820" s="53">
        <v>75011342</v>
      </c>
      <c r="R820" s="75">
        <v>4619466</v>
      </c>
      <c r="S820" s="75">
        <v>-933305</v>
      </c>
      <c r="T820" s="75">
        <v>874660</v>
      </c>
      <c r="U820" s="75">
        <v>14592659</v>
      </c>
      <c r="V820" s="75">
        <v>-517940</v>
      </c>
      <c r="W820" s="54">
        <v>2811501</v>
      </c>
      <c r="X820" s="53">
        <v>56408801</v>
      </c>
      <c r="Y820" s="75">
        <v>4492133</v>
      </c>
      <c r="Z820" s="75">
        <v>4553922</v>
      </c>
      <c r="AA820" s="75">
        <v>19175007</v>
      </c>
      <c r="AB820" s="75">
        <v>36681190</v>
      </c>
      <c r="AC820" s="75">
        <v>10098125</v>
      </c>
      <c r="AD820" s="75">
        <v>395145</v>
      </c>
      <c r="AE820" s="75">
        <v>10665458</v>
      </c>
      <c r="AF820" s="75">
        <v>10434</v>
      </c>
      <c r="AG820" s="75">
        <v>35414108</v>
      </c>
      <c r="AH820" s="75">
        <v>16211190</v>
      </c>
      <c r="AI820" s="54">
        <v>1267082</v>
      </c>
      <c r="AJ820" s="47">
        <v>6.1499999999999995</v>
      </c>
      <c r="AK820" s="35">
        <v>1.1600000000000001</v>
      </c>
      <c r="AL820" s="35">
        <v>1.55</v>
      </c>
      <c r="AM820" s="35">
        <v>-20.779999999999998</v>
      </c>
      <c r="AN820" s="35">
        <v>3.3899999999999997</v>
      </c>
      <c r="AO820" s="55">
        <v>385</v>
      </c>
      <c r="AP820" s="47">
        <v>1.04</v>
      </c>
      <c r="AQ820" s="35">
        <v>0.69000000000000006</v>
      </c>
      <c r="AR820" s="35">
        <v>0.31000000000000005</v>
      </c>
      <c r="AS820" s="35">
        <v>0.71000000000000008</v>
      </c>
      <c r="AT820" s="55">
        <v>37900</v>
      </c>
    </row>
    <row r="821" spans="1:46" x14ac:dyDescent="0.2">
      <c r="A821" s="47" t="s">
        <v>1223</v>
      </c>
      <c r="B821" s="47">
        <f t="shared" si="100"/>
        <v>820</v>
      </c>
      <c r="C821" s="35">
        <v>86</v>
      </c>
      <c r="D821" s="35">
        <f t="shared" ref="D821:D828" si="101">D820+1</f>
        <v>2016</v>
      </c>
      <c r="E821" s="35" t="s">
        <v>1221</v>
      </c>
      <c r="F821" s="35" t="s">
        <v>140</v>
      </c>
      <c r="G821" s="35" t="s">
        <v>188</v>
      </c>
      <c r="H821" s="35">
        <v>1992</v>
      </c>
      <c r="I821" s="35">
        <v>24</v>
      </c>
      <c r="J821" s="35" t="s">
        <v>390</v>
      </c>
      <c r="K821" s="35">
        <v>2017</v>
      </c>
      <c r="L821" s="35">
        <v>2018</v>
      </c>
      <c r="M821" s="35" t="s">
        <v>187</v>
      </c>
      <c r="N821" s="35" t="s">
        <v>187</v>
      </c>
      <c r="O821" s="35">
        <v>0</v>
      </c>
      <c r="P821" s="55">
        <v>0</v>
      </c>
      <c r="Q821" s="53">
        <v>80220947</v>
      </c>
      <c r="R821" s="75">
        <v>5161480</v>
      </c>
      <c r="S821" s="75">
        <v>-275251</v>
      </c>
      <c r="T821" s="75">
        <v>1343506</v>
      </c>
      <c r="U821" s="75">
        <v>16662108</v>
      </c>
      <c r="V821" s="75">
        <v>325139</v>
      </c>
      <c r="W821" s="54">
        <v>3542723</v>
      </c>
      <c r="X821" s="53">
        <v>52620639</v>
      </c>
      <c r="Y821" s="75">
        <v>3602923</v>
      </c>
      <c r="Z821" s="75">
        <v>4731584</v>
      </c>
      <c r="AA821" s="75">
        <v>19425759</v>
      </c>
      <c r="AB821" s="75">
        <v>32594149</v>
      </c>
      <c r="AC821" s="75">
        <v>8592105</v>
      </c>
      <c r="AD821" s="75">
        <v>159183</v>
      </c>
      <c r="AE821" s="75">
        <v>6308619</v>
      </c>
      <c r="AF821" s="75">
        <v>301600</v>
      </c>
      <c r="AG821" s="75">
        <v>33040441</v>
      </c>
      <c r="AH821" s="75">
        <v>15364329</v>
      </c>
      <c r="AI821" s="54">
        <v>-446292</v>
      </c>
      <c r="AJ821" s="47">
        <v>6.4</v>
      </c>
      <c r="AK821" s="35">
        <v>1.6700000000000002</v>
      </c>
      <c r="AL821" s="35">
        <v>2.5499999999999998</v>
      </c>
      <c r="AM821" s="35">
        <v>-7.64</v>
      </c>
      <c r="AN821" s="35">
        <v>3.06</v>
      </c>
      <c r="AO821" s="55">
        <v>434</v>
      </c>
      <c r="AP821" s="47">
        <v>0.99</v>
      </c>
      <c r="AQ821" s="35">
        <v>0.68</v>
      </c>
      <c r="AR821" s="35">
        <v>0.32000000000000006</v>
      </c>
      <c r="AS821" s="35">
        <v>2.48</v>
      </c>
      <c r="AT821" s="55">
        <v>38390</v>
      </c>
    </row>
    <row r="822" spans="1:46" x14ac:dyDescent="0.2">
      <c r="A822" s="47" t="s">
        <v>1224</v>
      </c>
      <c r="B822" s="47">
        <f t="shared" si="100"/>
        <v>821</v>
      </c>
      <c r="C822" s="35">
        <v>86</v>
      </c>
      <c r="D822" s="35">
        <f t="shared" si="101"/>
        <v>2017</v>
      </c>
      <c r="E822" s="35" t="s">
        <v>1221</v>
      </c>
      <c r="F822" s="35" t="s">
        <v>140</v>
      </c>
      <c r="G822" s="35" t="s">
        <v>188</v>
      </c>
      <c r="H822" s="35">
        <v>1992</v>
      </c>
      <c r="I822" s="35">
        <v>25</v>
      </c>
      <c r="J822" s="35" t="s">
        <v>390</v>
      </c>
      <c r="K822" s="35">
        <v>2017</v>
      </c>
      <c r="L822" s="35">
        <v>2018</v>
      </c>
      <c r="M822" s="35" t="s">
        <v>187</v>
      </c>
      <c r="N822" s="35" t="s">
        <v>187</v>
      </c>
      <c r="O822" s="35">
        <v>0</v>
      </c>
      <c r="P822" s="55">
        <v>1</v>
      </c>
      <c r="Q822" s="53">
        <v>84136810</v>
      </c>
      <c r="R822" s="75">
        <v>4175130</v>
      </c>
      <c r="S822" s="75">
        <v>-4689641</v>
      </c>
      <c r="T822" s="75">
        <v>-3869989</v>
      </c>
      <c r="U822" s="75">
        <v>17978211</v>
      </c>
      <c r="V822" s="75">
        <v>-4838921</v>
      </c>
      <c r="W822" s="54">
        <v>3355478</v>
      </c>
      <c r="X822" s="53">
        <v>86272883</v>
      </c>
      <c r="Y822" s="75">
        <v>32663284</v>
      </c>
      <c r="Z822" s="75">
        <v>10936813</v>
      </c>
      <c r="AA822" s="75">
        <v>45283523</v>
      </c>
      <c r="AB822" s="75">
        <v>40195770</v>
      </c>
      <c r="AC822" s="75">
        <v>8010685</v>
      </c>
      <c r="AD822" s="75">
        <v>331547</v>
      </c>
      <c r="AE822" s="75">
        <v>12166348</v>
      </c>
      <c r="AF822" s="75">
        <v>159651</v>
      </c>
      <c r="AG822" s="75">
        <v>33712695</v>
      </c>
      <c r="AH822" s="75">
        <v>19374772</v>
      </c>
      <c r="AI822" s="54">
        <v>6483075</v>
      </c>
      <c r="AJ822" s="47">
        <v>4.9300000000000006</v>
      </c>
      <c r="AK822" s="35">
        <v>-4.57</v>
      </c>
      <c r="AL822" s="35">
        <v>-4.49</v>
      </c>
      <c r="AM822" s="35">
        <v>-14.360000000000001</v>
      </c>
      <c r="AN822" s="35">
        <v>0.71000000000000008</v>
      </c>
      <c r="AO822" s="55">
        <v>539</v>
      </c>
      <c r="AP822" s="47">
        <v>1.1900000000000002</v>
      </c>
      <c r="AQ822" s="35">
        <v>0.64000000000000012</v>
      </c>
      <c r="AR822" s="35">
        <v>0.36000000000000004</v>
      </c>
      <c r="AS822" s="35">
        <v>-0.72000000000000008</v>
      </c>
      <c r="AT822" s="55">
        <v>33350</v>
      </c>
    </row>
    <row r="823" spans="1:46" x14ac:dyDescent="0.2">
      <c r="A823" s="47" t="s">
        <v>1225</v>
      </c>
      <c r="B823" s="47">
        <f t="shared" si="100"/>
        <v>822</v>
      </c>
      <c r="C823" s="35">
        <v>86</v>
      </c>
      <c r="D823" s="35">
        <f t="shared" si="101"/>
        <v>2018</v>
      </c>
      <c r="E823" s="35" t="s">
        <v>1221</v>
      </c>
      <c r="F823" s="35" t="s">
        <v>140</v>
      </c>
      <c r="G823" s="35" t="s">
        <v>188</v>
      </c>
      <c r="H823" s="35">
        <v>1992</v>
      </c>
      <c r="I823" s="35">
        <v>26</v>
      </c>
      <c r="J823" s="35" t="s">
        <v>390</v>
      </c>
      <c r="K823" s="35">
        <v>2017</v>
      </c>
      <c r="L823" s="35">
        <v>2018</v>
      </c>
      <c r="M823" s="35" t="s">
        <v>187</v>
      </c>
      <c r="N823" s="35" t="s">
        <v>187</v>
      </c>
      <c r="O823" s="35">
        <v>1</v>
      </c>
      <c r="P823" s="55">
        <v>1</v>
      </c>
      <c r="Q823" s="53">
        <v>79089000</v>
      </c>
      <c r="R823" s="75">
        <v>1382000</v>
      </c>
      <c r="S823" s="75">
        <v>-2544000</v>
      </c>
      <c r="T823" s="75">
        <v>-1965000</v>
      </c>
      <c r="U823" s="75">
        <v>17411000</v>
      </c>
      <c r="V823" s="75">
        <v>-3289000</v>
      </c>
      <c r="W823" s="54">
        <v>803000</v>
      </c>
      <c r="X823" s="53">
        <v>90095000</v>
      </c>
      <c r="Y823" s="75">
        <v>33787000</v>
      </c>
      <c r="Z823" s="75">
        <v>15462000</v>
      </c>
      <c r="AA823" s="75">
        <v>54520000</v>
      </c>
      <c r="AB823" s="75">
        <v>35575000</v>
      </c>
      <c r="AC823" s="75">
        <v>6476000</v>
      </c>
      <c r="AD823" s="75">
        <v>1855000</v>
      </c>
      <c r="AE823" s="75">
        <v>12384000</v>
      </c>
      <c r="AF823" s="75">
        <v>825000</v>
      </c>
      <c r="AG823" s="75">
        <v>29574000</v>
      </c>
      <c r="AH823" s="75">
        <v>25349000</v>
      </c>
      <c r="AI823" s="54">
        <v>6001000</v>
      </c>
      <c r="AJ823" s="47">
        <v>1.7400000000000002</v>
      </c>
      <c r="AK823" s="35">
        <v>-2.48</v>
      </c>
      <c r="AL823" s="35">
        <v>-2.1800000000000002</v>
      </c>
      <c r="AM823" s="35">
        <v>-7.53</v>
      </c>
      <c r="AN823" s="35">
        <v>0.82000000000000006</v>
      </c>
      <c r="AO823" s="55">
        <v>538</v>
      </c>
      <c r="AP823" s="47">
        <v>1.2</v>
      </c>
      <c r="AQ823" s="35">
        <v>0.54</v>
      </c>
      <c r="AR823" s="35">
        <v>0.46</v>
      </c>
      <c r="AS823" s="35">
        <v>1.32</v>
      </c>
      <c r="AT823" s="55">
        <v>32360</v>
      </c>
    </row>
    <row r="824" spans="1:46" x14ac:dyDescent="0.2">
      <c r="A824" s="47" t="s">
        <v>1226</v>
      </c>
      <c r="B824" s="47">
        <f t="shared" si="100"/>
        <v>823</v>
      </c>
      <c r="C824" s="35">
        <v>86</v>
      </c>
      <c r="D824" s="35">
        <f t="shared" si="101"/>
        <v>2019</v>
      </c>
      <c r="E824" s="35" t="s">
        <v>1221</v>
      </c>
      <c r="F824" s="35" t="s">
        <v>140</v>
      </c>
      <c r="G824" s="35" t="s">
        <v>188</v>
      </c>
      <c r="H824" s="35">
        <v>1992</v>
      </c>
      <c r="I824" s="35">
        <v>27</v>
      </c>
      <c r="J824" s="35" t="s">
        <v>390</v>
      </c>
      <c r="K824" s="35">
        <v>2017</v>
      </c>
      <c r="L824" s="35">
        <v>2018</v>
      </c>
      <c r="M824" s="35" t="s">
        <v>187</v>
      </c>
      <c r="N824" s="35" t="s">
        <v>187</v>
      </c>
      <c r="O824" s="35">
        <v>0</v>
      </c>
      <c r="P824" s="55">
        <v>0</v>
      </c>
      <c r="Q824" s="53">
        <v>72190000</v>
      </c>
      <c r="R824" s="75">
        <v>2779000</v>
      </c>
      <c r="S824" s="75">
        <v>-16004000</v>
      </c>
      <c r="T824" s="75">
        <v>-14190000</v>
      </c>
      <c r="U824" s="75">
        <v>19530000</v>
      </c>
      <c r="V824" s="75">
        <v>-16042000</v>
      </c>
      <c r="W824" s="54">
        <v>965000</v>
      </c>
      <c r="X824" s="53">
        <v>93460000</v>
      </c>
      <c r="Y824" s="75">
        <v>17812000</v>
      </c>
      <c r="Z824" s="75">
        <v>44420000</v>
      </c>
      <c r="AA824" s="75">
        <v>64320000</v>
      </c>
      <c r="AB824" s="75">
        <v>29140000</v>
      </c>
      <c r="AC824" s="75">
        <v>6209000</v>
      </c>
      <c r="AD824" s="75">
        <v>1899000</v>
      </c>
      <c r="AE824" s="75">
        <v>6446000</v>
      </c>
      <c r="AF824" s="75">
        <v>1750000</v>
      </c>
      <c r="AG824" s="75">
        <v>26844000</v>
      </c>
      <c r="AH824" s="75">
        <v>46401000</v>
      </c>
      <c r="AI824" s="54">
        <v>2296000</v>
      </c>
      <c r="AJ824" s="47">
        <v>3.8099999999999996</v>
      </c>
      <c r="AK824" s="35">
        <v>-19.439999999999998</v>
      </c>
      <c r="AL824" s="35">
        <v>-15.18</v>
      </c>
      <c r="AM824" s="35">
        <v>-89.85</v>
      </c>
      <c r="AN824" s="35">
        <v>2.86</v>
      </c>
      <c r="AO824" s="55">
        <v>385</v>
      </c>
      <c r="AP824" s="47">
        <v>1.0900000000000001</v>
      </c>
      <c r="AQ824" s="35">
        <v>0.37000000000000005</v>
      </c>
      <c r="AR824" s="35">
        <v>0.63000000000000012</v>
      </c>
      <c r="AS824" s="35">
        <v>2.3299999999999996</v>
      </c>
      <c r="AT824" s="55">
        <v>50730</v>
      </c>
    </row>
    <row r="825" spans="1:46" x14ac:dyDescent="0.2">
      <c r="A825" s="47" t="s">
        <v>1227</v>
      </c>
      <c r="B825" s="47">
        <f t="shared" si="100"/>
        <v>824</v>
      </c>
      <c r="C825" s="35">
        <v>86</v>
      </c>
      <c r="D825" s="35">
        <f t="shared" si="101"/>
        <v>2020</v>
      </c>
      <c r="E825" s="35" t="s">
        <v>1221</v>
      </c>
      <c r="F825" s="35" t="s">
        <v>140</v>
      </c>
      <c r="G825" s="35" t="s">
        <v>188</v>
      </c>
      <c r="H825" s="35">
        <v>1992</v>
      </c>
      <c r="I825" s="35">
        <v>28</v>
      </c>
      <c r="J825" s="35" t="s">
        <v>390</v>
      </c>
      <c r="K825" s="35">
        <v>2017</v>
      </c>
      <c r="L825" s="35">
        <v>2018</v>
      </c>
      <c r="M825" s="35" t="s">
        <v>187</v>
      </c>
      <c r="N825" s="35" t="s">
        <v>187</v>
      </c>
      <c r="O825" s="35">
        <v>0</v>
      </c>
      <c r="P825" s="55">
        <v>0</v>
      </c>
      <c r="Q825" s="53">
        <v>76537000</v>
      </c>
      <c r="R825" s="75">
        <v>9495000</v>
      </c>
      <c r="S825" s="75">
        <v>1339000</v>
      </c>
      <c r="T825" s="75">
        <v>3129000</v>
      </c>
      <c r="U825" s="75">
        <v>23394000</v>
      </c>
      <c r="V825" s="75">
        <v>1158000</v>
      </c>
      <c r="W825" s="54">
        <v>7705000</v>
      </c>
      <c r="X825" s="53">
        <v>98308000</v>
      </c>
      <c r="Y825" s="75">
        <v>23180000</v>
      </c>
      <c r="Z825" s="75">
        <v>38457000</v>
      </c>
      <c r="AA825" s="75">
        <v>59795000</v>
      </c>
      <c r="AB825" s="75">
        <v>38513000</v>
      </c>
      <c r="AC825" s="75">
        <v>5696000</v>
      </c>
      <c r="AD825" s="75">
        <v>2251000</v>
      </c>
      <c r="AE825" s="75">
        <v>15605000</v>
      </c>
      <c r="AF825" s="75">
        <v>799000</v>
      </c>
      <c r="AG825" s="75">
        <v>23740000</v>
      </c>
      <c r="AH825" s="75">
        <v>50207000</v>
      </c>
      <c r="AI825" s="54">
        <v>14773000</v>
      </c>
      <c r="AJ825" s="47">
        <v>12.360000000000001</v>
      </c>
      <c r="AK825" s="35">
        <v>4.07</v>
      </c>
      <c r="AL825" s="35">
        <v>3.18</v>
      </c>
      <c r="AM825" s="35">
        <v>5.78</v>
      </c>
      <c r="AN825" s="35">
        <v>2.3299999999999996</v>
      </c>
      <c r="AO825" s="55">
        <v>357</v>
      </c>
      <c r="AP825" s="47">
        <v>1.62</v>
      </c>
      <c r="AQ825" s="35">
        <v>0.32000000000000006</v>
      </c>
      <c r="AR825" s="35">
        <v>0.68</v>
      </c>
      <c r="AS825" s="35">
        <v>8.2899999999999991</v>
      </c>
      <c r="AT825" s="55">
        <v>65530</v>
      </c>
    </row>
    <row r="826" spans="1:46" x14ac:dyDescent="0.2">
      <c r="A826" s="47" t="s">
        <v>1228</v>
      </c>
      <c r="B826" s="47">
        <f t="shared" si="100"/>
        <v>825</v>
      </c>
      <c r="C826" s="35">
        <v>86</v>
      </c>
      <c r="D826" s="35">
        <f t="shared" si="101"/>
        <v>2021</v>
      </c>
      <c r="E826" s="35" t="s">
        <v>1221</v>
      </c>
      <c r="F826" s="35" t="s">
        <v>140</v>
      </c>
      <c r="G826" s="35" t="s">
        <v>188</v>
      </c>
      <c r="H826" s="35">
        <v>1992</v>
      </c>
      <c r="I826" s="35">
        <v>29</v>
      </c>
      <c r="J826" s="35" t="s">
        <v>390</v>
      </c>
      <c r="K826" s="35">
        <v>2017</v>
      </c>
      <c r="L826" s="35">
        <v>2018</v>
      </c>
      <c r="M826" s="35" t="s">
        <v>187</v>
      </c>
      <c r="N826" s="35" t="s">
        <v>187</v>
      </c>
      <c r="O826" s="35">
        <v>0</v>
      </c>
      <c r="P826" s="55">
        <v>0</v>
      </c>
      <c r="Q826" s="53">
        <v>82277000</v>
      </c>
      <c r="R826" s="75">
        <v>10759000</v>
      </c>
      <c r="S826" s="75">
        <v>3028000</v>
      </c>
      <c r="T826" s="75">
        <v>4898000</v>
      </c>
      <c r="U826" s="75">
        <v>25860000</v>
      </c>
      <c r="V826" s="75">
        <v>3470000</v>
      </c>
      <c r="W826" s="54">
        <v>8889000</v>
      </c>
      <c r="X826" s="53">
        <v>102838000</v>
      </c>
      <c r="Y826" s="75">
        <v>26208000</v>
      </c>
      <c r="Z826" s="75">
        <v>35513000</v>
      </c>
      <c r="AA826" s="75">
        <v>58839000</v>
      </c>
      <c r="AB826" s="75">
        <v>43725000</v>
      </c>
      <c r="AC826" s="75">
        <v>6543000</v>
      </c>
      <c r="AD826" s="75">
        <v>2100000</v>
      </c>
      <c r="AE826" s="75">
        <v>17022000</v>
      </c>
      <c r="AF826" s="75">
        <v>677000</v>
      </c>
      <c r="AG826" s="75">
        <v>27435000</v>
      </c>
      <c r="AH826" s="75">
        <v>48089000</v>
      </c>
      <c r="AI826" s="54">
        <v>16290000</v>
      </c>
      <c r="AJ826" s="47">
        <v>12.93</v>
      </c>
      <c r="AK826" s="35">
        <v>5.89</v>
      </c>
      <c r="AL826" s="35">
        <v>4.76</v>
      </c>
      <c r="AM826" s="35">
        <v>11.55</v>
      </c>
      <c r="AN826" s="35">
        <v>2</v>
      </c>
      <c r="AO826" s="55">
        <v>378</v>
      </c>
      <c r="AP826" s="47">
        <v>1.59</v>
      </c>
      <c r="AQ826" s="35">
        <v>0.36000000000000004</v>
      </c>
      <c r="AR826" s="35">
        <v>0.64000000000000012</v>
      </c>
      <c r="AS826" s="35">
        <v>6.4</v>
      </c>
      <c r="AT826" s="55">
        <v>68410</v>
      </c>
    </row>
    <row r="827" spans="1:46" x14ac:dyDescent="0.2">
      <c r="A827" s="47" t="s">
        <v>1229</v>
      </c>
      <c r="B827" s="47">
        <f t="shared" si="100"/>
        <v>826</v>
      </c>
      <c r="C827" s="35">
        <v>86</v>
      </c>
      <c r="D827" s="35">
        <f t="shared" si="101"/>
        <v>2022</v>
      </c>
      <c r="E827" s="35" t="s">
        <v>1221</v>
      </c>
      <c r="F827" s="35" t="s">
        <v>140</v>
      </c>
      <c r="G827" s="35" t="s">
        <v>188</v>
      </c>
      <c r="H827" s="35">
        <v>1992</v>
      </c>
      <c r="I827" s="35">
        <v>30</v>
      </c>
      <c r="J827" s="35" t="s">
        <v>390</v>
      </c>
      <c r="K827" s="35">
        <v>2017</v>
      </c>
      <c r="L827" s="35">
        <v>2018</v>
      </c>
      <c r="M827" s="35" t="s">
        <v>187</v>
      </c>
      <c r="N827" s="35" t="s">
        <v>187</v>
      </c>
      <c r="O827" s="35">
        <v>0</v>
      </c>
      <c r="P827" s="55">
        <v>0</v>
      </c>
      <c r="Q827" s="53">
        <v>78056000</v>
      </c>
      <c r="R827" s="75">
        <v>1329000</v>
      </c>
      <c r="S827" s="75">
        <v>-6293000</v>
      </c>
      <c r="T827" s="75">
        <v>-4646000</v>
      </c>
      <c r="U827" s="75">
        <v>16229000</v>
      </c>
      <c r="V827" s="75">
        <v>-6223000</v>
      </c>
      <c r="W827" s="54">
        <v>-318000</v>
      </c>
      <c r="X827" s="53">
        <v>92926000</v>
      </c>
      <c r="Y827" s="75">
        <v>19916000</v>
      </c>
      <c r="Z827" s="75">
        <v>37615000</v>
      </c>
      <c r="AA827" s="75">
        <v>56009000</v>
      </c>
      <c r="AB827" s="75">
        <v>36637000</v>
      </c>
      <c r="AC827" s="75">
        <v>6473000</v>
      </c>
      <c r="AD827" s="75">
        <v>1841000</v>
      </c>
      <c r="AE827" s="75">
        <v>9935000</v>
      </c>
      <c r="AF827" s="75">
        <v>457000</v>
      </c>
      <c r="AG827" s="75">
        <v>30549000</v>
      </c>
      <c r="AH827" s="75">
        <v>41629000</v>
      </c>
      <c r="AI827" s="54">
        <v>6088000</v>
      </c>
      <c r="AJ827" s="47">
        <v>1.6800000000000002</v>
      </c>
      <c r="AK827" s="35">
        <v>-5.87</v>
      </c>
      <c r="AL827" s="35">
        <v>-5</v>
      </c>
      <c r="AM827" s="35">
        <v>-31.6</v>
      </c>
      <c r="AN827" s="35">
        <v>2.3899999999999997</v>
      </c>
      <c r="AO827" s="55">
        <v>378</v>
      </c>
      <c r="AP827" s="47">
        <v>1.2</v>
      </c>
      <c r="AQ827" s="35">
        <v>0.42000000000000004</v>
      </c>
      <c r="AR827" s="35">
        <v>0.57999999999999996</v>
      </c>
      <c r="AS827" s="35">
        <v>4.1499999999999995</v>
      </c>
      <c r="AT827" s="55">
        <v>42930</v>
      </c>
    </row>
    <row r="828" spans="1:46" x14ac:dyDescent="0.2">
      <c r="A828" s="56" t="s">
        <v>1230</v>
      </c>
      <c r="B828" s="56">
        <f t="shared" si="100"/>
        <v>827</v>
      </c>
      <c r="C828" s="45">
        <v>86</v>
      </c>
      <c r="D828" s="45">
        <f t="shared" si="101"/>
        <v>2023</v>
      </c>
      <c r="E828" s="45" t="s">
        <v>1221</v>
      </c>
      <c r="F828" s="45" t="s">
        <v>140</v>
      </c>
      <c r="G828" s="45" t="s">
        <v>188</v>
      </c>
      <c r="H828" s="45">
        <v>1992</v>
      </c>
      <c r="I828" s="45">
        <v>31</v>
      </c>
      <c r="J828" s="45" t="s">
        <v>390</v>
      </c>
      <c r="K828" s="45">
        <v>2017</v>
      </c>
      <c r="L828" s="45">
        <v>2018</v>
      </c>
      <c r="M828" s="45" t="s">
        <v>187</v>
      </c>
      <c r="N828" s="45" t="s">
        <v>187</v>
      </c>
      <c r="O828" s="45">
        <v>0</v>
      </c>
      <c r="P828" s="60">
        <v>0</v>
      </c>
      <c r="Q828" s="57">
        <v>76156000</v>
      </c>
      <c r="R828" s="58">
        <v>1935000</v>
      </c>
      <c r="S828" s="58">
        <v>-5468000</v>
      </c>
      <c r="T828" s="58">
        <v>-3678000</v>
      </c>
      <c r="U828" s="58">
        <v>17785000</v>
      </c>
      <c r="V828" s="58">
        <v>-5432000</v>
      </c>
      <c r="W828" s="59">
        <v>145000</v>
      </c>
      <c r="X828" s="57">
        <v>86062000</v>
      </c>
      <c r="Y828" s="58">
        <v>14448000</v>
      </c>
      <c r="Z828" s="58">
        <v>39608000</v>
      </c>
      <c r="AA828" s="58">
        <v>54047000</v>
      </c>
      <c r="AB828" s="58">
        <v>31718000</v>
      </c>
      <c r="AC828" s="58">
        <v>6626000</v>
      </c>
      <c r="AD828" s="58">
        <v>1802000</v>
      </c>
      <c r="AE828" s="58">
        <v>8063000</v>
      </c>
      <c r="AF828" s="58">
        <v>318000</v>
      </c>
      <c r="AG828" s="58">
        <v>54999000</v>
      </c>
      <c r="AH828" s="58">
        <v>15730000</v>
      </c>
      <c r="AI828" s="59">
        <v>-23281000</v>
      </c>
      <c r="AJ828" s="56">
        <v>2.5099999999999998</v>
      </c>
      <c r="AK828" s="45">
        <v>-4.78</v>
      </c>
      <c r="AL828" s="45">
        <v>-4.2700000000000005</v>
      </c>
      <c r="AM828" s="45">
        <v>-37.849999999999994</v>
      </c>
      <c r="AN828" s="45">
        <v>3.3</v>
      </c>
      <c r="AO828" s="60">
        <v>384</v>
      </c>
      <c r="AP828" s="56">
        <v>0.57999999999999996</v>
      </c>
      <c r="AQ828" s="45">
        <v>0.78</v>
      </c>
      <c r="AR828" s="45">
        <v>0.22</v>
      </c>
      <c r="AS828" s="45">
        <v>3.14</v>
      </c>
      <c r="AT828" s="60">
        <v>46320</v>
      </c>
    </row>
    <row r="829" spans="1:46" x14ac:dyDescent="0.2">
      <c r="A829" s="47" t="s">
        <v>1231</v>
      </c>
      <c r="B829" s="47">
        <f t="shared" si="100"/>
        <v>828</v>
      </c>
      <c r="C829" s="35">
        <v>87</v>
      </c>
      <c r="D829" s="35">
        <v>2015</v>
      </c>
      <c r="E829" s="35" t="s">
        <v>413</v>
      </c>
      <c r="F829" s="35" t="s">
        <v>389</v>
      </c>
      <c r="G829" s="35">
        <v>282000</v>
      </c>
      <c r="H829" s="35">
        <v>2007</v>
      </c>
      <c r="I829" s="35">
        <v>8</v>
      </c>
      <c r="J829" s="35" t="s">
        <v>390</v>
      </c>
      <c r="K829" s="35">
        <v>2017</v>
      </c>
      <c r="L829" s="35">
        <v>2022</v>
      </c>
      <c r="M829" s="35" t="s">
        <v>424</v>
      </c>
      <c r="N829" s="35" t="s">
        <v>187</v>
      </c>
      <c r="O829" s="35">
        <v>0</v>
      </c>
      <c r="P829" s="55">
        <v>0</v>
      </c>
      <c r="Q829" s="53">
        <v>33362778</v>
      </c>
      <c r="R829" s="75">
        <v>6225428</v>
      </c>
      <c r="S829" s="75">
        <v>1383706</v>
      </c>
      <c r="T829" s="75">
        <v>2542683</v>
      </c>
      <c r="U829" s="75">
        <v>13571504</v>
      </c>
      <c r="V829" s="75">
        <v>2844682</v>
      </c>
      <c r="W829" s="54">
        <v>5066451</v>
      </c>
      <c r="X829" s="53">
        <v>40238730</v>
      </c>
      <c r="Y829" s="75">
        <v>20193926</v>
      </c>
      <c r="Z829" s="75">
        <v>9123525</v>
      </c>
      <c r="AA829" s="75">
        <v>23457267</v>
      </c>
      <c r="AB829" s="75">
        <v>16628117</v>
      </c>
      <c r="AC829" s="75">
        <v>10849132</v>
      </c>
      <c r="AD829" s="75">
        <v>33660</v>
      </c>
      <c r="AE829" s="75">
        <v>1737587</v>
      </c>
      <c r="AF829" s="75">
        <v>470010</v>
      </c>
      <c r="AG829" s="75">
        <v>10678886</v>
      </c>
      <c r="AH829" s="75">
        <v>8305556</v>
      </c>
      <c r="AI829" s="54">
        <v>5949231</v>
      </c>
      <c r="AJ829" s="47">
        <v>18.600000000000001</v>
      </c>
      <c r="AK829" s="35">
        <v>7.6</v>
      </c>
      <c r="AL829" s="35">
        <v>6.3199999999999994</v>
      </c>
      <c r="AM829" s="35">
        <v>6.85</v>
      </c>
      <c r="AN829" s="35">
        <v>0.54</v>
      </c>
      <c r="AO829" s="55">
        <v>119</v>
      </c>
      <c r="AP829" s="47">
        <v>1.56</v>
      </c>
      <c r="AQ829" s="35">
        <v>0.56000000000000005</v>
      </c>
      <c r="AR829" s="35">
        <v>0.44</v>
      </c>
      <c r="AS829" s="35">
        <v>21.93</v>
      </c>
      <c r="AT829" s="55">
        <v>114050</v>
      </c>
    </row>
    <row r="830" spans="1:46" x14ac:dyDescent="0.2">
      <c r="A830" s="47" t="s">
        <v>1232</v>
      </c>
      <c r="B830" s="47">
        <f t="shared" si="100"/>
        <v>829</v>
      </c>
      <c r="C830" s="35">
        <v>87</v>
      </c>
      <c r="D830" s="35">
        <f>D829+1</f>
        <v>2016</v>
      </c>
      <c r="E830" s="35" t="s">
        <v>413</v>
      </c>
      <c r="F830" s="35" t="s">
        <v>389</v>
      </c>
      <c r="G830" s="35">
        <v>282000</v>
      </c>
      <c r="H830" s="35">
        <v>2007</v>
      </c>
      <c r="I830" s="35">
        <v>9</v>
      </c>
      <c r="J830" s="35" t="s">
        <v>390</v>
      </c>
      <c r="K830" s="35">
        <v>2017</v>
      </c>
      <c r="L830" s="35">
        <v>2022</v>
      </c>
      <c r="M830" s="35" t="s">
        <v>424</v>
      </c>
      <c r="N830" s="35" t="s">
        <v>187</v>
      </c>
      <c r="O830" s="35">
        <v>0</v>
      </c>
      <c r="P830" s="55">
        <v>0</v>
      </c>
      <c r="Q830" s="53">
        <v>32871479</v>
      </c>
      <c r="R830" s="75">
        <v>6439842</v>
      </c>
      <c r="S830" s="75">
        <v>1371547</v>
      </c>
      <c r="T830" s="75">
        <v>2787591</v>
      </c>
      <c r="U830" s="75">
        <v>14183988</v>
      </c>
      <c r="V830" s="75">
        <v>2696224</v>
      </c>
      <c r="W830" s="54">
        <v>5023798</v>
      </c>
      <c r="X830" s="53">
        <v>38821322</v>
      </c>
      <c r="Y830" s="75">
        <v>21565795</v>
      </c>
      <c r="Z830" s="75">
        <v>6558065</v>
      </c>
      <c r="AA830" s="75">
        <v>21449314</v>
      </c>
      <c r="AB830" s="75">
        <v>17065975</v>
      </c>
      <c r="AC830" s="75">
        <v>11455340</v>
      </c>
      <c r="AD830" s="75">
        <v>55197</v>
      </c>
      <c r="AE830" s="75">
        <v>1747491</v>
      </c>
      <c r="AF830" s="75">
        <v>478752</v>
      </c>
      <c r="AG830" s="75">
        <v>10246761</v>
      </c>
      <c r="AH830" s="75">
        <v>5750000</v>
      </c>
      <c r="AI830" s="54">
        <v>6819214</v>
      </c>
      <c r="AJ830" s="47">
        <v>19.479999999999997</v>
      </c>
      <c r="AK830" s="35">
        <v>8.43</v>
      </c>
      <c r="AL830" s="35">
        <v>7.18</v>
      </c>
      <c r="AM830" s="35">
        <v>6.3599999999999994</v>
      </c>
      <c r="AN830" s="35">
        <v>0.39</v>
      </c>
      <c r="AO830" s="55">
        <v>130</v>
      </c>
      <c r="AP830" s="47">
        <v>1.6700000000000002</v>
      </c>
      <c r="AQ830" s="35">
        <v>0.64000000000000012</v>
      </c>
      <c r="AR830" s="35">
        <v>0.36000000000000004</v>
      </c>
      <c r="AS830" s="35">
        <v>23.66</v>
      </c>
      <c r="AT830" s="55">
        <v>109110</v>
      </c>
    </row>
    <row r="831" spans="1:46" x14ac:dyDescent="0.2">
      <c r="A831" s="47" t="s">
        <v>1233</v>
      </c>
      <c r="B831" s="47">
        <f t="shared" si="100"/>
        <v>830</v>
      </c>
      <c r="C831" s="35">
        <v>87</v>
      </c>
      <c r="D831" s="35">
        <f t="shared" ref="D831:D838" si="102">D830+1</f>
        <v>2017</v>
      </c>
      <c r="E831" s="35" t="s">
        <v>413</v>
      </c>
      <c r="F831" s="35" t="s">
        <v>389</v>
      </c>
      <c r="G831" s="35">
        <v>282000</v>
      </c>
      <c r="H831" s="35">
        <v>2007</v>
      </c>
      <c r="I831" s="35">
        <v>10</v>
      </c>
      <c r="J831" s="35" t="s">
        <v>390</v>
      </c>
      <c r="K831" s="35">
        <v>2017</v>
      </c>
      <c r="L831" s="35">
        <v>2022</v>
      </c>
      <c r="M831" s="35" t="s">
        <v>424</v>
      </c>
      <c r="N831" s="35" t="s">
        <v>187</v>
      </c>
      <c r="O831" s="35">
        <v>0</v>
      </c>
      <c r="P831" s="55">
        <v>1</v>
      </c>
      <c r="Q831" s="53">
        <v>38816230</v>
      </c>
      <c r="R831" s="75">
        <v>8062425</v>
      </c>
      <c r="S831" s="75">
        <v>299068</v>
      </c>
      <c r="T831" s="75">
        <v>3099562</v>
      </c>
      <c r="U831" s="75">
        <v>16801608</v>
      </c>
      <c r="V831" s="75">
        <v>1875029</v>
      </c>
      <c r="W831" s="54">
        <v>5261931</v>
      </c>
      <c r="X831" s="53">
        <v>72495331</v>
      </c>
      <c r="Y831" s="75">
        <v>28408196</v>
      </c>
      <c r="Z831" s="75">
        <v>31408358</v>
      </c>
      <c r="AA831" s="75">
        <v>54521393</v>
      </c>
      <c r="AB831" s="75">
        <v>17712687</v>
      </c>
      <c r="AC831" s="75">
        <v>12399195</v>
      </c>
      <c r="AD831" s="75">
        <v>31222</v>
      </c>
      <c r="AE831" s="75">
        <v>734208</v>
      </c>
      <c r="AF831" s="75">
        <v>564037</v>
      </c>
      <c r="AG831" s="75">
        <v>12818882</v>
      </c>
      <c r="AH831" s="75">
        <v>29890644</v>
      </c>
      <c r="AI831" s="54">
        <v>4893805</v>
      </c>
      <c r="AJ831" s="47">
        <v>20.350000000000001</v>
      </c>
      <c r="AK831" s="35">
        <v>7.8199999999999994</v>
      </c>
      <c r="AL831" s="35">
        <v>4.28</v>
      </c>
      <c r="AM831" s="35">
        <v>1.05</v>
      </c>
      <c r="AN831" s="35">
        <v>1.1300000000000001</v>
      </c>
      <c r="AO831" s="55">
        <v>131</v>
      </c>
      <c r="AP831" s="47">
        <v>1.3800000000000001</v>
      </c>
      <c r="AQ831" s="35">
        <v>0.30000000000000004</v>
      </c>
      <c r="AR831" s="35">
        <v>0.70000000000000007</v>
      </c>
      <c r="AS831" s="35">
        <v>15.28</v>
      </c>
      <c r="AT831" s="55">
        <v>128260</v>
      </c>
    </row>
    <row r="832" spans="1:46" x14ac:dyDescent="0.2">
      <c r="A832" s="47" t="s">
        <v>1234</v>
      </c>
      <c r="B832" s="47">
        <f t="shared" si="100"/>
        <v>831</v>
      </c>
      <c r="C832" s="35">
        <v>87</v>
      </c>
      <c r="D832" s="35">
        <f t="shared" si="102"/>
        <v>2018</v>
      </c>
      <c r="E832" s="35" t="s">
        <v>413</v>
      </c>
      <c r="F832" s="35" t="s">
        <v>389</v>
      </c>
      <c r="G832" s="35">
        <v>282000</v>
      </c>
      <c r="H832" s="35">
        <v>2007</v>
      </c>
      <c r="I832" s="35">
        <v>11</v>
      </c>
      <c r="J832" s="35" t="s">
        <v>390</v>
      </c>
      <c r="K832" s="35">
        <v>2017</v>
      </c>
      <c r="L832" s="35">
        <v>2022</v>
      </c>
      <c r="M832" s="35" t="s">
        <v>424</v>
      </c>
      <c r="N832" s="35" t="s">
        <v>187</v>
      </c>
      <c r="O832" s="35">
        <v>1</v>
      </c>
      <c r="P832" s="55">
        <v>1</v>
      </c>
      <c r="Q832" s="53">
        <v>43550564</v>
      </c>
      <c r="R832" s="75">
        <v>8298604</v>
      </c>
      <c r="S832" s="75">
        <v>-310484</v>
      </c>
      <c r="T832" s="75">
        <v>2585406</v>
      </c>
      <c r="U832" s="75">
        <v>17648071</v>
      </c>
      <c r="V832" s="75">
        <v>1270928</v>
      </c>
      <c r="W832" s="54">
        <v>5402714</v>
      </c>
      <c r="X832" s="53">
        <v>75816790</v>
      </c>
      <c r="Y832" s="75">
        <v>28117185</v>
      </c>
      <c r="Z832" s="75">
        <v>31868613</v>
      </c>
      <c r="AA832" s="75">
        <v>51549063</v>
      </c>
      <c r="AB832" s="75">
        <v>23763180</v>
      </c>
      <c r="AC832" s="75">
        <v>16115036</v>
      </c>
      <c r="AD832" s="75">
        <v>3900</v>
      </c>
      <c r="AE832" s="75">
        <v>1574284</v>
      </c>
      <c r="AF832" s="75">
        <v>568491</v>
      </c>
      <c r="AG832" s="75">
        <v>17668463</v>
      </c>
      <c r="AH832" s="75">
        <v>28939455</v>
      </c>
      <c r="AI832" s="54">
        <v>6094717</v>
      </c>
      <c r="AJ832" s="47">
        <v>18.830000000000002</v>
      </c>
      <c r="AK832" s="35">
        <v>5.87</v>
      </c>
      <c r="AL832" s="35">
        <v>3.4099999999999997</v>
      </c>
      <c r="AM832" s="35">
        <v>-1.1000000000000001</v>
      </c>
      <c r="AN832" s="35">
        <v>1.1900000000000002</v>
      </c>
      <c r="AO832" s="55">
        <v>157</v>
      </c>
      <c r="AP832" s="47">
        <v>1.34</v>
      </c>
      <c r="AQ832" s="35">
        <v>0.38000000000000006</v>
      </c>
      <c r="AR832" s="35">
        <v>0.62000000000000011</v>
      </c>
      <c r="AS832" s="35">
        <v>15.219999999999999</v>
      </c>
      <c r="AT832" s="55">
        <v>112410</v>
      </c>
    </row>
    <row r="833" spans="1:46" x14ac:dyDescent="0.2">
      <c r="A833" s="47" t="s">
        <v>1235</v>
      </c>
      <c r="B833" s="47">
        <f t="shared" si="100"/>
        <v>832</v>
      </c>
      <c r="C833" s="35">
        <v>87</v>
      </c>
      <c r="D833" s="35">
        <f t="shared" si="102"/>
        <v>2019</v>
      </c>
      <c r="E833" s="35" t="s">
        <v>413</v>
      </c>
      <c r="F833" s="35" t="s">
        <v>389</v>
      </c>
      <c r="G833" s="35">
        <v>282000</v>
      </c>
      <c r="H833" s="35">
        <v>2007</v>
      </c>
      <c r="I833" s="35">
        <v>12</v>
      </c>
      <c r="J833" s="35" t="s">
        <v>390</v>
      </c>
      <c r="K833" s="35">
        <v>2017</v>
      </c>
      <c r="L833" s="35">
        <v>2022</v>
      </c>
      <c r="M833" s="35" t="s">
        <v>424</v>
      </c>
      <c r="N833" s="35" t="s">
        <v>187</v>
      </c>
      <c r="O833" s="35">
        <v>2</v>
      </c>
      <c r="P833" s="55">
        <v>1</v>
      </c>
      <c r="Q833" s="53">
        <v>44125785</v>
      </c>
      <c r="R833" s="75">
        <v>7424166</v>
      </c>
      <c r="S833" s="75">
        <v>-1784763</v>
      </c>
      <c r="T833" s="75">
        <v>1356202</v>
      </c>
      <c r="U833" s="75">
        <v>17791654</v>
      </c>
      <c r="V833" s="75">
        <v>-772896</v>
      </c>
      <c r="W833" s="54">
        <v>4283201</v>
      </c>
      <c r="X833" s="53">
        <v>85547142</v>
      </c>
      <c r="Y833" s="75">
        <v>28335582</v>
      </c>
      <c r="Z833" s="75">
        <v>45190753</v>
      </c>
      <c r="AA833" s="75">
        <v>65739699</v>
      </c>
      <c r="AB833" s="75">
        <v>19463756</v>
      </c>
      <c r="AC833" s="75">
        <v>12908060</v>
      </c>
      <c r="AD833" s="75">
        <v>3900</v>
      </c>
      <c r="AE833" s="75">
        <v>1506156</v>
      </c>
      <c r="AF833" s="75">
        <v>596696</v>
      </c>
      <c r="AG833" s="75">
        <v>18225975</v>
      </c>
      <c r="AH833" s="75">
        <v>37880484</v>
      </c>
      <c r="AI833" s="54">
        <v>1237781</v>
      </c>
      <c r="AJ833" s="47">
        <v>16.55</v>
      </c>
      <c r="AK833" s="35">
        <v>3.02</v>
      </c>
      <c r="AL833" s="35">
        <v>1.59</v>
      </c>
      <c r="AM833" s="35">
        <v>-6.3</v>
      </c>
      <c r="AN833" s="35">
        <v>1.6500000000000001</v>
      </c>
      <c r="AO833" s="55">
        <v>160</v>
      </c>
      <c r="AP833" s="47">
        <v>1.07</v>
      </c>
      <c r="AQ833" s="35">
        <v>0.32000000000000006</v>
      </c>
      <c r="AR833" s="35">
        <v>0.68</v>
      </c>
      <c r="AS833" s="35">
        <v>18.23</v>
      </c>
      <c r="AT833" s="55">
        <v>111200</v>
      </c>
    </row>
    <row r="834" spans="1:46" x14ac:dyDescent="0.2">
      <c r="A834" s="47" t="s">
        <v>1236</v>
      </c>
      <c r="B834" s="47">
        <f t="shared" si="100"/>
        <v>833</v>
      </c>
      <c r="C834" s="35">
        <v>87</v>
      </c>
      <c r="D834" s="35">
        <f t="shared" si="102"/>
        <v>2020</v>
      </c>
      <c r="E834" s="35" t="s">
        <v>413</v>
      </c>
      <c r="F834" s="35" t="s">
        <v>389</v>
      </c>
      <c r="G834" s="35">
        <v>282000</v>
      </c>
      <c r="H834" s="35">
        <v>2007</v>
      </c>
      <c r="I834" s="35">
        <v>13</v>
      </c>
      <c r="J834" s="35" t="s">
        <v>390</v>
      </c>
      <c r="K834" s="35">
        <v>2017</v>
      </c>
      <c r="L834" s="35">
        <v>2022</v>
      </c>
      <c r="M834" s="35" t="s">
        <v>424</v>
      </c>
      <c r="N834" s="35" t="s">
        <v>187</v>
      </c>
      <c r="O834" s="35">
        <v>3</v>
      </c>
      <c r="P834" s="55">
        <v>1</v>
      </c>
      <c r="Q834" s="53">
        <v>39492620</v>
      </c>
      <c r="R834" s="75">
        <v>6654169</v>
      </c>
      <c r="S834" s="75">
        <v>-3192651</v>
      </c>
      <c r="T834" s="75">
        <v>382749</v>
      </c>
      <c r="U834" s="75">
        <v>16830767</v>
      </c>
      <c r="V834" s="75">
        <v>-2785749</v>
      </c>
      <c r="W834" s="54">
        <v>3078769</v>
      </c>
      <c r="X834" s="53">
        <v>80127472</v>
      </c>
      <c r="Y834" s="75">
        <v>27067960</v>
      </c>
      <c r="Z834" s="75">
        <v>40461474</v>
      </c>
      <c r="AA834" s="75">
        <v>61401455</v>
      </c>
      <c r="AB834" s="75">
        <v>18436529</v>
      </c>
      <c r="AC834" s="75">
        <v>11616809</v>
      </c>
      <c r="AD834" s="75">
        <v>9518</v>
      </c>
      <c r="AE834" s="75">
        <v>1751713</v>
      </c>
      <c r="AF834" s="75">
        <v>603924</v>
      </c>
      <c r="AG834" s="75">
        <v>18172535</v>
      </c>
      <c r="AH834" s="75">
        <v>33767585</v>
      </c>
      <c r="AI834" s="54">
        <v>263994</v>
      </c>
      <c r="AJ834" s="47">
        <v>16.489999999999998</v>
      </c>
      <c r="AK834" s="35">
        <v>0.95000000000000007</v>
      </c>
      <c r="AL834" s="35">
        <v>0.48000000000000004</v>
      </c>
      <c r="AM834" s="35">
        <v>-11.79</v>
      </c>
      <c r="AN834" s="35">
        <v>1.56</v>
      </c>
      <c r="AO834" s="55">
        <v>166</v>
      </c>
      <c r="AP834" s="47">
        <v>1.01</v>
      </c>
      <c r="AQ834" s="35">
        <v>0.35000000000000003</v>
      </c>
      <c r="AR834" s="35">
        <v>0.65000000000000013</v>
      </c>
      <c r="AS834" s="35">
        <v>16.47</v>
      </c>
      <c r="AT834" s="55">
        <v>101390</v>
      </c>
    </row>
    <row r="835" spans="1:46" x14ac:dyDescent="0.2">
      <c r="A835" s="47" t="s">
        <v>1237</v>
      </c>
      <c r="B835" s="47">
        <f t="shared" si="100"/>
        <v>834</v>
      </c>
      <c r="C835" s="35">
        <v>87</v>
      </c>
      <c r="D835" s="35">
        <f t="shared" si="102"/>
        <v>2021</v>
      </c>
      <c r="E835" s="35" t="s">
        <v>413</v>
      </c>
      <c r="F835" s="35" t="s">
        <v>389</v>
      </c>
      <c r="G835" s="35">
        <v>282000</v>
      </c>
      <c r="H835" s="35">
        <v>2007</v>
      </c>
      <c r="I835" s="35">
        <v>14</v>
      </c>
      <c r="J835" s="35" t="s">
        <v>390</v>
      </c>
      <c r="K835" s="35">
        <v>2017</v>
      </c>
      <c r="L835" s="35">
        <v>2022</v>
      </c>
      <c r="M835" s="35" t="s">
        <v>424</v>
      </c>
      <c r="N835" s="35" t="s">
        <v>187</v>
      </c>
      <c r="O835" s="35">
        <v>4</v>
      </c>
      <c r="P835" s="55">
        <v>1</v>
      </c>
      <c r="Q835" s="53">
        <v>54936665</v>
      </c>
      <c r="R835" s="75">
        <v>8230725</v>
      </c>
      <c r="S835" s="75">
        <v>-2036923</v>
      </c>
      <c r="T835" s="75">
        <v>822721</v>
      </c>
      <c r="U835" s="75">
        <v>21855415</v>
      </c>
      <c r="V835" s="75">
        <v>-1051516</v>
      </c>
      <c r="W835" s="54">
        <v>5371081</v>
      </c>
      <c r="X835" s="53">
        <v>92218789</v>
      </c>
      <c r="Y835" s="75">
        <v>25050076</v>
      </c>
      <c r="Z835" s="75">
        <v>49587038</v>
      </c>
      <c r="AA835" s="75">
        <v>63934160</v>
      </c>
      <c r="AB835" s="75">
        <v>28039846</v>
      </c>
      <c r="AC835" s="75">
        <v>19148307</v>
      </c>
      <c r="AD835" s="75">
        <v>100847</v>
      </c>
      <c r="AE835" s="75">
        <v>1053120</v>
      </c>
      <c r="AF835" s="75">
        <v>481312</v>
      </c>
      <c r="AG835" s="75">
        <v>27635795</v>
      </c>
      <c r="AH835" s="75">
        <v>38085438</v>
      </c>
      <c r="AI835" s="54">
        <v>404051</v>
      </c>
      <c r="AJ835" s="47">
        <v>14.83</v>
      </c>
      <c r="AK835" s="35">
        <v>1.48</v>
      </c>
      <c r="AL835" s="35">
        <v>0.89</v>
      </c>
      <c r="AM835" s="35">
        <v>-8.129999999999999</v>
      </c>
      <c r="AN835" s="35">
        <v>2.02</v>
      </c>
      <c r="AO835" s="55">
        <v>184</v>
      </c>
      <c r="AP835" s="47">
        <v>1.01</v>
      </c>
      <c r="AQ835" s="35">
        <v>0.42000000000000004</v>
      </c>
      <c r="AR835" s="35">
        <v>0.57999999999999996</v>
      </c>
      <c r="AS835" s="35">
        <v>22.05</v>
      </c>
      <c r="AT835" s="55">
        <v>118780</v>
      </c>
    </row>
    <row r="836" spans="1:46" x14ac:dyDescent="0.2">
      <c r="A836" s="47" t="s">
        <v>1238</v>
      </c>
      <c r="B836" s="47">
        <f t="shared" si="100"/>
        <v>835</v>
      </c>
      <c r="C836" s="35">
        <v>87</v>
      </c>
      <c r="D836" s="35">
        <f t="shared" si="102"/>
        <v>2022</v>
      </c>
      <c r="E836" s="35" t="s">
        <v>413</v>
      </c>
      <c r="F836" s="35" t="s">
        <v>389</v>
      </c>
      <c r="G836" s="35">
        <v>282000</v>
      </c>
      <c r="H836" s="35">
        <v>2007</v>
      </c>
      <c r="I836" s="35">
        <v>15</v>
      </c>
      <c r="J836" s="35" t="s">
        <v>390</v>
      </c>
      <c r="K836" s="35">
        <v>2017</v>
      </c>
      <c r="L836" s="35">
        <v>2022</v>
      </c>
      <c r="M836" s="35" t="s">
        <v>424</v>
      </c>
      <c r="N836" s="35" t="s">
        <v>187</v>
      </c>
      <c r="O836" s="35">
        <v>5</v>
      </c>
      <c r="P836" s="55">
        <v>1</v>
      </c>
      <c r="Q836" s="53">
        <v>58709346</v>
      </c>
      <c r="R836" s="75">
        <v>7588382</v>
      </c>
      <c r="S836" s="75">
        <v>-3113171</v>
      </c>
      <c r="T836" s="75">
        <v>-159330</v>
      </c>
      <c r="U836" s="75">
        <v>21441792</v>
      </c>
      <c r="V836" s="75">
        <v>-2461694</v>
      </c>
      <c r="W836" s="54">
        <v>4634541</v>
      </c>
      <c r="X836" s="53">
        <v>97792644</v>
      </c>
      <c r="Y836" s="75">
        <v>22011581</v>
      </c>
      <c r="Z836" s="75">
        <v>12557411</v>
      </c>
      <c r="AA836" s="75">
        <v>61801140</v>
      </c>
      <c r="AB836" s="75">
        <v>35649886</v>
      </c>
      <c r="AC836" s="75">
        <v>22668936</v>
      </c>
      <c r="AD836" s="75">
        <v>73573</v>
      </c>
      <c r="AE836" s="75">
        <v>1367285</v>
      </c>
      <c r="AF836" s="75">
        <v>683018</v>
      </c>
      <c r="AG836" s="75">
        <v>26287528</v>
      </c>
      <c r="AH836" s="75">
        <v>47729455</v>
      </c>
      <c r="AI836" s="54">
        <v>9362358</v>
      </c>
      <c r="AJ836" s="47">
        <v>12.78</v>
      </c>
      <c r="AK836" s="35">
        <v>-0.27</v>
      </c>
      <c r="AL836" s="35">
        <v>-0.16</v>
      </c>
      <c r="AM836" s="35">
        <v>-14.139999999999999</v>
      </c>
      <c r="AN836" s="35">
        <v>0.63000000000000012</v>
      </c>
      <c r="AO836" s="55">
        <v>210</v>
      </c>
      <c r="AP836" s="47">
        <v>1.36</v>
      </c>
      <c r="AQ836" s="35">
        <v>0.36000000000000004</v>
      </c>
      <c r="AR836" s="35">
        <v>0.64000000000000012</v>
      </c>
      <c r="AS836" s="35">
        <v>28.73</v>
      </c>
      <c r="AT836" s="55">
        <v>102100</v>
      </c>
    </row>
    <row r="837" spans="1:46" x14ac:dyDescent="0.2">
      <c r="A837" s="47" t="s">
        <v>1239</v>
      </c>
      <c r="B837" s="47">
        <f t="shared" si="100"/>
        <v>836</v>
      </c>
      <c r="C837" s="35">
        <v>87</v>
      </c>
      <c r="D837" s="35">
        <f t="shared" si="102"/>
        <v>2023</v>
      </c>
      <c r="E837" s="35" t="s">
        <v>413</v>
      </c>
      <c r="F837" s="35" t="s">
        <v>389</v>
      </c>
      <c r="G837" s="35">
        <v>282000</v>
      </c>
      <c r="H837" s="35">
        <v>2007</v>
      </c>
      <c r="I837" s="35">
        <v>16</v>
      </c>
      <c r="J837" s="35" t="s">
        <v>390</v>
      </c>
      <c r="K837" s="35">
        <v>2017</v>
      </c>
      <c r="L837" s="35">
        <v>2022</v>
      </c>
      <c r="M837" s="35" t="s">
        <v>424</v>
      </c>
      <c r="N837" s="35" t="s">
        <v>187</v>
      </c>
      <c r="O837" s="35">
        <v>0</v>
      </c>
      <c r="P837" s="55">
        <v>0</v>
      </c>
      <c r="Q837" s="53">
        <v>57320920</v>
      </c>
      <c r="R837" s="75">
        <v>7318679</v>
      </c>
      <c r="S837" s="75">
        <v>-1892329</v>
      </c>
      <c r="T837" s="75">
        <v>698797</v>
      </c>
      <c r="U837" s="75">
        <v>22324492</v>
      </c>
      <c r="V837" s="75">
        <v>-1124048</v>
      </c>
      <c r="W837" s="54">
        <v>4727553</v>
      </c>
      <c r="X837" s="53">
        <v>95561819</v>
      </c>
      <c r="Y837" s="75">
        <v>60138409</v>
      </c>
      <c r="Z837" s="75">
        <v>622828</v>
      </c>
      <c r="AA837" s="75">
        <v>63232863</v>
      </c>
      <c r="AB837" s="75">
        <v>31981491</v>
      </c>
      <c r="AC837" s="75">
        <v>17778616</v>
      </c>
      <c r="AD837" s="75">
        <v>763136</v>
      </c>
      <c r="AE837" s="75">
        <v>2943178</v>
      </c>
      <c r="AF837" s="75">
        <v>652381</v>
      </c>
      <c r="AG837" s="75">
        <v>13160083</v>
      </c>
      <c r="AH837" s="75">
        <v>19709561</v>
      </c>
      <c r="AI837" s="54">
        <v>18821408</v>
      </c>
      <c r="AJ837" s="47">
        <v>12.5</v>
      </c>
      <c r="AK837" s="35">
        <v>1.1900000000000002</v>
      </c>
      <c r="AL837" s="35">
        <v>0.73000000000000009</v>
      </c>
      <c r="AM837" s="35">
        <v>-3.15</v>
      </c>
      <c r="AN837" s="35">
        <v>0.06</v>
      </c>
      <c r="AO837" s="55">
        <v>217</v>
      </c>
      <c r="AP837" s="47">
        <v>2.4299999999999997</v>
      </c>
      <c r="AQ837" s="35">
        <v>0.4</v>
      </c>
      <c r="AR837" s="35">
        <v>0.60000000000000009</v>
      </c>
      <c r="AS837" s="35">
        <v>29.47</v>
      </c>
      <c r="AT837" s="55">
        <v>102880</v>
      </c>
    </row>
    <row r="838" spans="1:46" x14ac:dyDescent="0.2">
      <c r="A838" s="56" t="s">
        <v>1240</v>
      </c>
      <c r="B838" s="56">
        <f t="shared" si="100"/>
        <v>837</v>
      </c>
      <c r="C838" s="45">
        <v>87</v>
      </c>
      <c r="D838" s="45">
        <f t="shared" si="102"/>
        <v>2024</v>
      </c>
      <c r="E838" s="45" t="s">
        <v>413</v>
      </c>
      <c r="F838" s="45" t="s">
        <v>389</v>
      </c>
      <c r="G838" s="45">
        <v>282000</v>
      </c>
      <c r="H838" s="45">
        <v>2007</v>
      </c>
      <c r="I838" s="45">
        <v>17</v>
      </c>
      <c r="J838" s="45" t="s">
        <v>390</v>
      </c>
      <c r="K838" s="45">
        <v>2017</v>
      </c>
      <c r="L838" s="45">
        <v>2022</v>
      </c>
      <c r="M838" s="45" t="s">
        <v>424</v>
      </c>
      <c r="N838" s="45" t="s">
        <v>187</v>
      </c>
      <c r="O838" s="45">
        <v>0</v>
      </c>
      <c r="P838" s="60">
        <v>0</v>
      </c>
      <c r="Q838" s="57">
        <v>45347476</v>
      </c>
      <c r="R838" s="58">
        <v>2739310</v>
      </c>
      <c r="S838" s="58">
        <v>-4103448</v>
      </c>
      <c r="T838" s="58">
        <v>-3546249</v>
      </c>
      <c r="U838" s="58">
        <v>17625278</v>
      </c>
      <c r="V838" s="58">
        <v>-4031055</v>
      </c>
      <c r="W838" s="59">
        <v>2182111</v>
      </c>
      <c r="X838" s="57">
        <v>93042158</v>
      </c>
      <c r="Y838" s="58">
        <v>59754039</v>
      </c>
      <c r="Z838" s="58">
        <v>1105018</v>
      </c>
      <c r="AA838" s="58">
        <v>63396436</v>
      </c>
      <c r="AB838" s="58">
        <v>29276629</v>
      </c>
      <c r="AC838" s="58">
        <v>18581961</v>
      </c>
      <c r="AD838" s="58">
        <v>447915</v>
      </c>
      <c r="AE838" s="58">
        <v>1117744</v>
      </c>
      <c r="AF838" s="58">
        <v>675807</v>
      </c>
      <c r="AG838" s="58">
        <v>11039917</v>
      </c>
      <c r="AH838" s="58">
        <v>19837361</v>
      </c>
      <c r="AI838" s="59">
        <v>18236712</v>
      </c>
      <c r="AJ838" s="56">
        <v>5.94</v>
      </c>
      <c r="AK838" s="45">
        <v>-7.6899999999999995</v>
      </c>
      <c r="AL838" s="45">
        <v>-3.8099999999999996</v>
      </c>
      <c r="AM838" s="45">
        <v>-6.87</v>
      </c>
      <c r="AN838" s="45">
        <v>0.04</v>
      </c>
      <c r="AO838" s="60">
        <v>221</v>
      </c>
      <c r="AP838" s="56">
        <v>2.65</v>
      </c>
      <c r="AQ838" s="45">
        <v>0.36000000000000004</v>
      </c>
      <c r="AR838" s="45">
        <v>0.64000000000000012</v>
      </c>
      <c r="AS838" s="45">
        <v>30.85</v>
      </c>
      <c r="AT838" s="60">
        <v>79750</v>
      </c>
    </row>
    <row r="839" spans="1:46" x14ac:dyDescent="0.2">
      <c r="A839" s="47" t="s">
        <v>1241</v>
      </c>
      <c r="B839" s="47">
        <f t="shared" si="100"/>
        <v>838</v>
      </c>
      <c r="C839" s="35">
        <v>88</v>
      </c>
      <c r="D839" s="35">
        <v>2015</v>
      </c>
      <c r="E839" s="35" t="s">
        <v>401</v>
      </c>
      <c r="F839" s="35" t="s">
        <v>1242</v>
      </c>
      <c r="G839" s="35">
        <v>266002</v>
      </c>
      <c r="H839" s="35">
        <v>2006</v>
      </c>
      <c r="I839" s="35">
        <v>9</v>
      </c>
      <c r="J839" s="35" t="s">
        <v>390</v>
      </c>
      <c r="K839" s="35">
        <v>2017</v>
      </c>
      <c r="L839" s="35" t="s">
        <v>82</v>
      </c>
      <c r="M839" s="35" t="s">
        <v>16</v>
      </c>
      <c r="N839" s="35" t="s">
        <v>187</v>
      </c>
      <c r="O839" s="35">
        <v>0</v>
      </c>
      <c r="P839" s="55">
        <v>0</v>
      </c>
      <c r="Q839" s="53">
        <v>165179000</v>
      </c>
      <c r="R839" s="75">
        <v>15060000</v>
      </c>
      <c r="S839" s="75">
        <v>2968000</v>
      </c>
      <c r="T839" s="75">
        <v>-1148000</v>
      </c>
      <c r="U839" s="75">
        <v>55990000</v>
      </c>
      <c r="V839" s="75">
        <v>5490000</v>
      </c>
      <c r="W839" s="54">
        <v>19176000</v>
      </c>
      <c r="X839" s="53">
        <v>386791000</v>
      </c>
      <c r="Y839" s="75">
        <v>175173000</v>
      </c>
      <c r="Z839" s="75">
        <v>100603000</v>
      </c>
      <c r="AA839" s="75">
        <v>246310000</v>
      </c>
      <c r="AB839" s="75">
        <v>140481000</v>
      </c>
      <c r="AC839" s="75">
        <v>80190000</v>
      </c>
      <c r="AD839" s="75">
        <v>8378000</v>
      </c>
      <c r="AE839" s="75">
        <v>10832000</v>
      </c>
      <c r="AF839" s="75">
        <v>9509000</v>
      </c>
      <c r="AG839" s="75">
        <v>120618000</v>
      </c>
      <c r="AH839" s="75">
        <v>73000000</v>
      </c>
      <c r="AI839" s="54">
        <v>19863000</v>
      </c>
      <c r="AJ839" s="47">
        <v>8.75</v>
      </c>
      <c r="AK839" s="35">
        <v>-0.67000000000000015</v>
      </c>
      <c r="AL839" s="35">
        <v>-0.30000000000000004</v>
      </c>
      <c r="AM839" s="35">
        <v>1.6900000000000002</v>
      </c>
      <c r="AN839" s="35">
        <v>0.64000000000000012</v>
      </c>
      <c r="AO839" s="55">
        <v>577</v>
      </c>
      <c r="AP839" s="47">
        <v>1.1600000000000001</v>
      </c>
      <c r="AQ839" s="35">
        <v>0.62000000000000011</v>
      </c>
      <c r="AR839" s="35">
        <v>0.38000000000000006</v>
      </c>
      <c r="AS839" s="35">
        <v>19.59</v>
      </c>
      <c r="AT839" s="55">
        <v>97040</v>
      </c>
    </row>
    <row r="840" spans="1:46" x14ac:dyDescent="0.2">
      <c r="A840" s="47" t="s">
        <v>1243</v>
      </c>
      <c r="B840" s="47">
        <f t="shared" si="100"/>
        <v>839</v>
      </c>
      <c r="C840" s="35">
        <v>88</v>
      </c>
      <c r="D840" s="35">
        <f>D839+1</f>
        <v>2016</v>
      </c>
      <c r="E840" s="35" t="s">
        <v>401</v>
      </c>
      <c r="F840" s="35" t="s">
        <v>1242</v>
      </c>
      <c r="G840" s="35">
        <v>266002</v>
      </c>
      <c r="H840" s="35">
        <v>2006</v>
      </c>
      <c r="I840" s="35">
        <v>10</v>
      </c>
      <c r="J840" s="35" t="s">
        <v>390</v>
      </c>
      <c r="K840" s="35">
        <v>2017</v>
      </c>
      <c r="L840" s="35" t="s">
        <v>82</v>
      </c>
      <c r="M840" s="35" t="s">
        <v>16</v>
      </c>
      <c r="N840" s="35" t="s">
        <v>187</v>
      </c>
      <c r="O840" s="35">
        <v>0</v>
      </c>
      <c r="P840" s="55">
        <v>0</v>
      </c>
      <c r="Q840" s="53">
        <v>169386000</v>
      </c>
      <c r="R840" s="75">
        <v>17393000</v>
      </c>
      <c r="S840" s="75">
        <v>-2815000</v>
      </c>
      <c r="T840" s="75">
        <v>5357000</v>
      </c>
      <c r="U840" s="75">
        <v>56735000</v>
      </c>
      <c r="V840" s="75">
        <v>-768000</v>
      </c>
      <c r="W840" s="54">
        <v>9221000</v>
      </c>
      <c r="X840" s="53">
        <v>423285000</v>
      </c>
      <c r="Y840" s="75">
        <v>173176000</v>
      </c>
      <c r="Z840" s="75">
        <v>104597000</v>
      </c>
      <c r="AA840" s="75">
        <v>260227000</v>
      </c>
      <c r="AB840" s="75">
        <v>163058000</v>
      </c>
      <c r="AC840" s="75">
        <v>97830000</v>
      </c>
      <c r="AD840" s="75">
        <v>7045000</v>
      </c>
      <c r="AE840" s="75">
        <v>7832000</v>
      </c>
      <c r="AF840" s="75">
        <v>7677000</v>
      </c>
      <c r="AG840" s="75">
        <v>166017000</v>
      </c>
      <c r="AH840" s="75">
        <v>67894000</v>
      </c>
      <c r="AI840" s="54">
        <v>-2959000</v>
      </c>
      <c r="AJ840" s="47">
        <v>9.89</v>
      </c>
      <c r="AK840" s="35">
        <v>3.05</v>
      </c>
      <c r="AL840" s="35">
        <v>1.27</v>
      </c>
      <c r="AM840" s="35">
        <v>-1.6300000000000001</v>
      </c>
      <c r="AN840" s="35">
        <v>0.65000000000000013</v>
      </c>
      <c r="AO840" s="55">
        <v>595</v>
      </c>
      <c r="AP840" s="47">
        <v>0.98</v>
      </c>
      <c r="AQ840" s="35">
        <v>0.71000000000000008</v>
      </c>
      <c r="AR840" s="35">
        <v>0.29000000000000004</v>
      </c>
      <c r="AS840" s="35">
        <v>18.899999999999999</v>
      </c>
      <c r="AT840" s="55">
        <v>95350</v>
      </c>
    </row>
    <row r="841" spans="1:46" x14ac:dyDescent="0.2">
      <c r="A841" s="47" t="s">
        <v>1244</v>
      </c>
      <c r="B841" s="47">
        <f t="shared" si="100"/>
        <v>840</v>
      </c>
      <c r="C841" s="35">
        <v>88</v>
      </c>
      <c r="D841" s="35">
        <f t="shared" ref="D841:D848" si="103">D840+1</f>
        <v>2017</v>
      </c>
      <c r="E841" s="35" t="s">
        <v>401</v>
      </c>
      <c r="F841" s="35" t="s">
        <v>1242</v>
      </c>
      <c r="G841" s="35">
        <v>266002</v>
      </c>
      <c r="H841" s="35">
        <v>2006</v>
      </c>
      <c r="I841" s="35">
        <v>11</v>
      </c>
      <c r="J841" s="35" t="s">
        <v>390</v>
      </c>
      <c r="K841" s="35">
        <v>2017</v>
      </c>
      <c r="L841" s="35" t="s">
        <v>82</v>
      </c>
      <c r="M841" s="35" t="s">
        <v>16</v>
      </c>
      <c r="N841" s="35" t="s">
        <v>187</v>
      </c>
      <c r="O841" s="35">
        <v>0</v>
      </c>
      <c r="P841" s="55">
        <v>1</v>
      </c>
      <c r="Q841" s="53">
        <v>157176000</v>
      </c>
      <c r="R841" s="75">
        <v>4197000</v>
      </c>
      <c r="S841" s="75">
        <v>-17787000</v>
      </c>
      <c r="T841" s="75">
        <v>-10430000</v>
      </c>
      <c r="U841" s="75">
        <v>46199000</v>
      </c>
      <c r="V841" s="75">
        <v>-16702000</v>
      </c>
      <c r="W841" s="54">
        <v>-3160000</v>
      </c>
      <c r="X841" s="53">
        <v>397470000</v>
      </c>
      <c r="Y841" s="75">
        <v>157525000</v>
      </c>
      <c r="Z841" s="75">
        <v>109618000</v>
      </c>
      <c r="AA841" s="75">
        <v>262360000</v>
      </c>
      <c r="AB841" s="75">
        <v>135110000</v>
      </c>
      <c r="AC841" s="75">
        <v>79877000</v>
      </c>
      <c r="AD841" s="75">
        <v>8817000</v>
      </c>
      <c r="AE841" s="75">
        <v>10995000</v>
      </c>
      <c r="AF841" s="75">
        <v>10238000</v>
      </c>
      <c r="AG841" s="75">
        <v>140426000</v>
      </c>
      <c r="AH841" s="75">
        <v>81203000</v>
      </c>
      <c r="AI841" s="54">
        <v>-5316000</v>
      </c>
      <c r="AJ841" s="47">
        <v>2.63</v>
      </c>
      <c r="AK841" s="35">
        <v>-6.53</v>
      </c>
      <c r="AL841" s="35">
        <v>-2.62</v>
      </c>
      <c r="AM841" s="35">
        <v>-11.29</v>
      </c>
      <c r="AN841" s="35">
        <v>0.77</v>
      </c>
      <c r="AO841" s="55">
        <v>564</v>
      </c>
      <c r="AP841" s="47">
        <v>0.96</v>
      </c>
      <c r="AQ841" s="35">
        <v>0.63000000000000012</v>
      </c>
      <c r="AR841" s="35">
        <v>0.37000000000000005</v>
      </c>
      <c r="AS841" s="35">
        <v>16.45</v>
      </c>
      <c r="AT841" s="55">
        <v>81910</v>
      </c>
    </row>
    <row r="842" spans="1:46" x14ac:dyDescent="0.2">
      <c r="A842" s="47" t="s">
        <v>1245</v>
      </c>
      <c r="B842" s="47">
        <f t="shared" si="100"/>
        <v>841</v>
      </c>
      <c r="C842" s="35">
        <v>88</v>
      </c>
      <c r="D842" s="35">
        <f t="shared" si="103"/>
        <v>2018</v>
      </c>
      <c r="E842" s="35" t="s">
        <v>401</v>
      </c>
      <c r="F842" s="35" t="s">
        <v>1242</v>
      </c>
      <c r="G842" s="35">
        <v>266002</v>
      </c>
      <c r="H842" s="35">
        <v>2006</v>
      </c>
      <c r="I842" s="35">
        <v>12</v>
      </c>
      <c r="J842" s="35" t="s">
        <v>390</v>
      </c>
      <c r="K842" s="35">
        <v>2017</v>
      </c>
      <c r="L842" s="35" t="s">
        <v>82</v>
      </c>
      <c r="M842" s="35" t="s">
        <v>16</v>
      </c>
      <c r="N842" s="35" t="s">
        <v>187</v>
      </c>
      <c r="O842" s="35">
        <v>1</v>
      </c>
      <c r="P842" s="55">
        <v>1</v>
      </c>
      <c r="Q842" s="53">
        <v>135867000</v>
      </c>
      <c r="R842" s="75">
        <v>-6091000</v>
      </c>
      <c r="S842" s="75">
        <v>-88281000</v>
      </c>
      <c r="T842" s="75">
        <v>-84039000</v>
      </c>
      <c r="U842" s="75">
        <v>32681000</v>
      </c>
      <c r="V842" s="75">
        <v>-89169000</v>
      </c>
      <c r="W842" s="54">
        <v>-10333000</v>
      </c>
      <c r="X842" s="53">
        <v>326497000</v>
      </c>
      <c r="Y842" s="75">
        <v>67216000</v>
      </c>
      <c r="Z842" s="75">
        <v>121225000</v>
      </c>
      <c r="AA842" s="75">
        <v>198559000</v>
      </c>
      <c r="AB842" s="75">
        <v>127938000</v>
      </c>
      <c r="AC842" s="75">
        <v>82499000</v>
      </c>
      <c r="AD842" s="75">
        <v>8304000</v>
      </c>
      <c r="AE842" s="75">
        <v>3258000</v>
      </c>
      <c r="AF842" s="75">
        <v>11809000</v>
      </c>
      <c r="AG842" s="75">
        <v>162694000</v>
      </c>
      <c r="AH842" s="75">
        <v>77090000</v>
      </c>
      <c r="AI842" s="54">
        <v>-34756000</v>
      </c>
      <c r="AJ842" s="47">
        <v>-4.34</v>
      </c>
      <c r="AK842" s="35"/>
      <c r="AL842" s="35">
        <v>-25.74</v>
      </c>
      <c r="AM842" s="35">
        <v>-131.34</v>
      </c>
      <c r="AN842" s="35">
        <v>1.85</v>
      </c>
      <c r="AO842" s="55">
        <v>571</v>
      </c>
      <c r="AP842" s="47">
        <v>0.79</v>
      </c>
      <c r="AQ842" s="35">
        <v>0.68</v>
      </c>
      <c r="AR842" s="35">
        <v>0.32000000000000006</v>
      </c>
      <c r="AS842" s="35">
        <v>19.52</v>
      </c>
      <c r="AT842" s="55">
        <v>57230</v>
      </c>
    </row>
    <row r="843" spans="1:46" x14ac:dyDescent="0.2">
      <c r="A843" s="47" t="s">
        <v>1246</v>
      </c>
      <c r="B843" s="47">
        <f t="shared" si="100"/>
        <v>842</v>
      </c>
      <c r="C843" s="35">
        <v>88</v>
      </c>
      <c r="D843" s="35">
        <f t="shared" si="103"/>
        <v>2019</v>
      </c>
      <c r="E843" s="35" t="s">
        <v>401</v>
      </c>
      <c r="F843" s="35" t="s">
        <v>1242</v>
      </c>
      <c r="G843" s="35">
        <v>266002</v>
      </c>
      <c r="H843" s="35">
        <v>2006</v>
      </c>
      <c r="I843" s="35">
        <v>13</v>
      </c>
      <c r="J843" s="35" t="s">
        <v>390</v>
      </c>
      <c r="K843" s="35">
        <v>2017</v>
      </c>
      <c r="L843" s="35" t="s">
        <v>82</v>
      </c>
      <c r="M843" s="35" t="s">
        <v>16</v>
      </c>
      <c r="N843" s="35" t="s">
        <v>187</v>
      </c>
      <c r="O843" s="35">
        <v>2</v>
      </c>
      <c r="P843" s="55">
        <v>1</v>
      </c>
      <c r="Q843" s="53">
        <v>141349000</v>
      </c>
      <c r="R843" s="75">
        <v>2123000</v>
      </c>
      <c r="S843" s="75">
        <v>-2090000</v>
      </c>
      <c r="T843" s="75">
        <v>-15422000</v>
      </c>
      <c r="U843" s="75">
        <v>41191000</v>
      </c>
      <c r="V843" s="75">
        <v>-2566000</v>
      </c>
      <c r="W843" s="54">
        <v>15455000</v>
      </c>
      <c r="X843" s="53">
        <v>333691000</v>
      </c>
      <c r="Y843" s="75">
        <v>84682000</v>
      </c>
      <c r="Z843" s="75">
        <v>47347000</v>
      </c>
      <c r="AA843" s="75">
        <v>210916000</v>
      </c>
      <c r="AB843" s="75">
        <v>122775000</v>
      </c>
      <c r="AC843" s="75">
        <v>81325000</v>
      </c>
      <c r="AD843" s="75">
        <v>7648000</v>
      </c>
      <c r="AE843" s="75">
        <v>2147000</v>
      </c>
      <c r="AF843" s="75">
        <v>9376000</v>
      </c>
      <c r="AG843" s="75">
        <v>175275000</v>
      </c>
      <c r="AH843" s="75">
        <v>56624000</v>
      </c>
      <c r="AI843" s="54">
        <v>-52500000</v>
      </c>
      <c r="AJ843" s="47">
        <v>1.45</v>
      </c>
      <c r="AK843" s="35">
        <v>-10.51</v>
      </c>
      <c r="AL843" s="35">
        <v>-4.6199999999999992</v>
      </c>
      <c r="AM843" s="35">
        <v>-2.4699999999999998</v>
      </c>
      <c r="AN843" s="35">
        <v>0.57999999999999996</v>
      </c>
      <c r="AO843" s="55">
        <v>566</v>
      </c>
      <c r="AP843" s="47">
        <v>0.70000000000000007</v>
      </c>
      <c r="AQ843" s="35">
        <v>0.76</v>
      </c>
      <c r="AR843" s="35">
        <v>0.24000000000000002</v>
      </c>
      <c r="AS843" s="35">
        <v>17.02</v>
      </c>
      <c r="AT843" s="55">
        <v>72780</v>
      </c>
    </row>
    <row r="844" spans="1:46" x14ac:dyDescent="0.2">
      <c r="A844" s="47" t="s">
        <v>1247</v>
      </c>
      <c r="B844" s="47">
        <f t="shared" si="100"/>
        <v>843</v>
      </c>
      <c r="C844" s="35">
        <v>88</v>
      </c>
      <c r="D844" s="35">
        <f t="shared" si="103"/>
        <v>2020</v>
      </c>
      <c r="E844" s="35" t="s">
        <v>401</v>
      </c>
      <c r="F844" s="35" t="s">
        <v>1242</v>
      </c>
      <c r="G844" s="35">
        <v>266002</v>
      </c>
      <c r="H844" s="35">
        <v>2006</v>
      </c>
      <c r="I844" s="35">
        <v>14</v>
      </c>
      <c r="J844" s="35" t="s">
        <v>390</v>
      </c>
      <c r="K844" s="35">
        <v>2017</v>
      </c>
      <c r="L844" s="35" t="s">
        <v>82</v>
      </c>
      <c r="M844" s="35" t="s">
        <v>16</v>
      </c>
      <c r="N844" s="35" t="s">
        <v>187</v>
      </c>
      <c r="O844" s="35">
        <v>3</v>
      </c>
      <c r="P844" s="55">
        <v>1</v>
      </c>
      <c r="Q844" s="53">
        <v>149817000</v>
      </c>
      <c r="R844" s="75">
        <v>13658000</v>
      </c>
      <c r="S844" s="75">
        <v>10686000</v>
      </c>
      <c r="T844" s="75">
        <v>-5052000</v>
      </c>
      <c r="U844" s="75">
        <v>56421000</v>
      </c>
      <c r="V844" s="75">
        <v>10146000</v>
      </c>
      <c r="W844" s="54">
        <v>29396000</v>
      </c>
      <c r="X844" s="53">
        <v>323786000</v>
      </c>
      <c r="Y844" s="75">
        <v>115339000</v>
      </c>
      <c r="Z844" s="75">
        <v>27260000</v>
      </c>
      <c r="AA844" s="75">
        <v>209174000</v>
      </c>
      <c r="AB844" s="75">
        <v>114612000</v>
      </c>
      <c r="AC844" s="75">
        <v>76914000</v>
      </c>
      <c r="AD844" s="75">
        <v>7146000</v>
      </c>
      <c r="AE844" s="75">
        <v>1020000</v>
      </c>
      <c r="AF844" s="75">
        <v>7601000</v>
      </c>
      <c r="AG844" s="75">
        <v>139690000</v>
      </c>
      <c r="AH844" s="75">
        <v>54096000</v>
      </c>
      <c r="AI844" s="54">
        <v>-25078000</v>
      </c>
      <c r="AJ844" s="47">
        <v>8.89</v>
      </c>
      <c r="AK844" s="35">
        <v>-3.29</v>
      </c>
      <c r="AL844" s="35">
        <v>-1.56</v>
      </c>
      <c r="AM844" s="35">
        <v>9.26</v>
      </c>
      <c r="AN844" s="35">
        <v>0.25</v>
      </c>
      <c r="AO844" s="55">
        <v>580</v>
      </c>
      <c r="AP844" s="47">
        <v>0.82000000000000006</v>
      </c>
      <c r="AQ844" s="35">
        <v>0.72000000000000008</v>
      </c>
      <c r="AR844" s="35">
        <v>0.28000000000000003</v>
      </c>
      <c r="AS844" s="35">
        <v>17.2</v>
      </c>
      <c r="AT844" s="55">
        <v>97280</v>
      </c>
    </row>
    <row r="845" spans="1:46" x14ac:dyDescent="0.2">
      <c r="A845" s="47" t="s">
        <v>1248</v>
      </c>
      <c r="B845" s="47">
        <f t="shared" si="100"/>
        <v>844</v>
      </c>
      <c r="C845" s="35">
        <v>88</v>
      </c>
      <c r="D845" s="35">
        <f t="shared" si="103"/>
        <v>2021</v>
      </c>
      <c r="E845" s="35" t="s">
        <v>401</v>
      </c>
      <c r="F845" s="35" t="s">
        <v>1242</v>
      </c>
      <c r="G845" s="35">
        <v>266002</v>
      </c>
      <c r="H845" s="35">
        <v>2006</v>
      </c>
      <c r="I845" s="35">
        <v>15</v>
      </c>
      <c r="J845" s="35" t="s">
        <v>390</v>
      </c>
      <c r="K845" s="35">
        <v>2017</v>
      </c>
      <c r="L845" s="35" t="s">
        <v>82</v>
      </c>
      <c r="M845" s="35" t="s">
        <v>16</v>
      </c>
      <c r="N845" s="35" t="s">
        <v>187</v>
      </c>
      <c r="O845" s="35">
        <v>4</v>
      </c>
      <c r="P845" s="55">
        <v>1</v>
      </c>
      <c r="Q845" s="53">
        <v>145921000</v>
      </c>
      <c r="R845" s="75">
        <v>12255000</v>
      </c>
      <c r="S845" s="75">
        <v>16106000</v>
      </c>
      <c r="T845" s="75">
        <v>-4205000</v>
      </c>
      <c r="U845" s="75">
        <v>56995000</v>
      </c>
      <c r="V845" s="75">
        <v>15817000</v>
      </c>
      <c r="W845" s="54">
        <v>32566000</v>
      </c>
      <c r="X845" s="53">
        <v>329130000</v>
      </c>
      <c r="Y845" s="75">
        <v>150775000</v>
      </c>
      <c r="Z845" s="75">
        <v>12887000</v>
      </c>
      <c r="AA845" s="75">
        <v>208498000</v>
      </c>
      <c r="AB845" s="75">
        <v>120632000</v>
      </c>
      <c r="AC845" s="75">
        <v>79625000</v>
      </c>
      <c r="AD845" s="75">
        <v>6745000</v>
      </c>
      <c r="AE845" s="75">
        <v>4943000</v>
      </c>
      <c r="AF845" s="75">
        <v>6634000</v>
      </c>
      <c r="AG845" s="75">
        <v>132838000</v>
      </c>
      <c r="AH845" s="75">
        <v>31879000</v>
      </c>
      <c r="AI845" s="54">
        <v>-12206000</v>
      </c>
      <c r="AJ845" s="47">
        <v>8.129999999999999</v>
      </c>
      <c r="AK845" s="35">
        <v>-2.79</v>
      </c>
      <c r="AL845" s="35">
        <v>-1.28</v>
      </c>
      <c r="AM845" s="35">
        <v>10.68</v>
      </c>
      <c r="AN845" s="35">
        <v>0.12000000000000001</v>
      </c>
      <c r="AO845" s="55">
        <v>626</v>
      </c>
      <c r="AP845" s="47">
        <v>0.91</v>
      </c>
      <c r="AQ845" s="35">
        <v>0.81</v>
      </c>
      <c r="AR845" s="35">
        <v>0.19</v>
      </c>
      <c r="AS845" s="35">
        <v>14.860000000000001</v>
      </c>
      <c r="AT845" s="55">
        <v>91050</v>
      </c>
    </row>
    <row r="846" spans="1:46" x14ac:dyDescent="0.2">
      <c r="A846" s="47" t="s">
        <v>1249</v>
      </c>
      <c r="B846" s="47">
        <f t="shared" si="100"/>
        <v>845</v>
      </c>
      <c r="C846" s="35">
        <v>88</v>
      </c>
      <c r="D846" s="35">
        <f t="shared" si="103"/>
        <v>2022</v>
      </c>
      <c r="E846" s="35" t="s">
        <v>401</v>
      </c>
      <c r="F846" s="35" t="s">
        <v>1242</v>
      </c>
      <c r="G846" s="35">
        <v>266002</v>
      </c>
      <c r="H846" s="35">
        <v>2006</v>
      </c>
      <c r="I846" s="35">
        <v>16</v>
      </c>
      <c r="J846" s="35" t="s">
        <v>390</v>
      </c>
      <c r="K846" s="35">
        <v>2017</v>
      </c>
      <c r="L846" s="35" t="s">
        <v>82</v>
      </c>
      <c r="M846" s="35" t="s">
        <v>16</v>
      </c>
      <c r="N846" s="35" t="s">
        <v>187</v>
      </c>
      <c r="O846" s="35">
        <v>5</v>
      </c>
      <c r="P846" s="55">
        <v>1</v>
      </c>
      <c r="Q846" s="53">
        <v>171480000</v>
      </c>
      <c r="R846" s="75">
        <v>14959000</v>
      </c>
      <c r="S846" s="75">
        <v>5648000</v>
      </c>
      <c r="T846" s="75">
        <v>-12786000</v>
      </c>
      <c r="U846" s="75">
        <v>61926000</v>
      </c>
      <c r="V846" s="75">
        <v>5173000</v>
      </c>
      <c r="W846" s="54">
        <v>33393000</v>
      </c>
      <c r="X846" s="53">
        <v>357295000</v>
      </c>
      <c r="Y846" s="75">
        <v>156976000</v>
      </c>
      <c r="Z846" s="75">
        <v>26433000</v>
      </c>
      <c r="AA846" s="75">
        <v>211589000</v>
      </c>
      <c r="AB846" s="75">
        <v>145706000</v>
      </c>
      <c r="AC846" s="75">
        <v>87429000</v>
      </c>
      <c r="AD846" s="75">
        <v>7419000</v>
      </c>
      <c r="AE846" s="75">
        <v>9669000</v>
      </c>
      <c r="AF846" s="75">
        <v>5403000</v>
      </c>
      <c r="AG846" s="75">
        <v>145309000</v>
      </c>
      <c r="AH846" s="75">
        <v>43877000</v>
      </c>
      <c r="AI846" s="54">
        <v>397000</v>
      </c>
      <c r="AJ846" s="47">
        <v>7.63</v>
      </c>
      <c r="AK846" s="35">
        <v>-6.52</v>
      </c>
      <c r="AL846" s="35">
        <v>-3.58</v>
      </c>
      <c r="AM846" s="35">
        <v>3.6</v>
      </c>
      <c r="AN846" s="35">
        <v>0.23</v>
      </c>
      <c r="AO846" s="55">
        <v>655</v>
      </c>
      <c r="AP846" s="47">
        <v>1</v>
      </c>
      <c r="AQ846" s="35">
        <v>0.77</v>
      </c>
      <c r="AR846" s="35">
        <v>0.23</v>
      </c>
      <c r="AS846" s="35">
        <v>12.84</v>
      </c>
      <c r="AT846" s="55">
        <v>94540</v>
      </c>
    </row>
    <row r="847" spans="1:46" x14ac:dyDescent="0.2">
      <c r="A847" s="47" t="s">
        <v>1250</v>
      </c>
      <c r="B847" s="47">
        <f t="shared" si="100"/>
        <v>846</v>
      </c>
      <c r="C847" s="35">
        <v>88</v>
      </c>
      <c r="D847" s="35">
        <f t="shared" si="103"/>
        <v>2023</v>
      </c>
      <c r="E847" s="35" t="s">
        <v>401</v>
      </c>
      <c r="F847" s="35" t="s">
        <v>1242</v>
      </c>
      <c r="G847" s="35">
        <v>266002</v>
      </c>
      <c r="H847" s="35">
        <v>2006</v>
      </c>
      <c r="I847" s="35">
        <v>17</v>
      </c>
      <c r="J847" s="35" t="s">
        <v>390</v>
      </c>
      <c r="K847" s="35">
        <v>2017</v>
      </c>
      <c r="L847" s="35" t="s">
        <v>82</v>
      </c>
      <c r="M847" s="35" t="s">
        <v>16</v>
      </c>
      <c r="N847" s="35" t="s">
        <v>187</v>
      </c>
      <c r="O847" s="35">
        <v>6</v>
      </c>
      <c r="P847" s="55">
        <v>1</v>
      </c>
      <c r="Q847" s="53">
        <v>183045000</v>
      </c>
      <c r="R847" s="75">
        <v>22884000</v>
      </c>
      <c r="S847" s="75">
        <v>6951000</v>
      </c>
      <c r="T847" s="75">
        <v>-3305000</v>
      </c>
      <c r="U847" s="75">
        <v>73965000</v>
      </c>
      <c r="V847" s="75">
        <v>6443000</v>
      </c>
      <c r="W847" s="54">
        <v>33140000</v>
      </c>
      <c r="X847" s="53">
        <v>352013000</v>
      </c>
      <c r="Y847" s="75">
        <v>163884000</v>
      </c>
      <c r="Z847" s="75">
        <v>37440000</v>
      </c>
      <c r="AA847" s="75">
        <v>210547000</v>
      </c>
      <c r="AB847" s="75">
        <v>141466000</v>
      </c>
      <c r="AC847" s="75">
        <v>86229000</v>
      </c>
      <c r="AD847" s="75">
        <v>7378000</v>
      </c>
      <c r="AE847" s="75">
        <v>10633000</v>
      </c>
      <c r="AF847" s="75">
        <v>5460000</v>
      </c>
      <c r="AG847" s="75">
        <v>158222000</v>
      </c>
      <c r="AH847" s="75">
        <v>19194000</v>
      </c>
      <c r="AI847" s="54">
        <v>-16756000</v>
      </c>
      <c r="AJ847" s="47">
        <v>12</v>
      </c>
      <c r="AK847" s="35">
        <v>-1.7300000000000002</v>
      </c>
      <c r="AL847" s="35">
        <v>-0.94000000000000006</v>
      </c>
      <c r="AM847" s="35">
        <v>4.24</v>
      </c>
      <c r="AN847" s="35">
        <v>0.29000000000000004</v>
      </c>
      <c r="AO847" s="55">
        <v>670</v>
      </c>
      <c r="AP847" s="47">
        <v>0.89</v>
      </c>
      <c r="AQ847" s="35">
        <v>0.89</v>
      </c>
      <c r="AR847" s="35">
        <v>0.11</v>
      </c>
      <c r="AS847" s="35">
        <v>16.670000000000002</v>
      </c>
      <c r="AT847" s="55">
        <v>110400</v>
      </c>
    </row>
    <row r="848" spans="1:46" x14ac:dyDescent="0.2">
      <c r="A848" s="56" t="s">
        <v>1251</v>
      </c>
      <c r="B848" s="56">
        <f t="shared" si="100"/>
        <v>847</v>
      </c>
      <c r="C848" s="45">
        <v>88</v>
      </c>
      <c r="D848" s="45">
        <f t="shared" si="103"/>
        <v>2024</v>
      </c>
      <c r="E848" s="45" t="s">
        <v>401</v>
      </c>
      <c r="F848" s="45" t="s">
        <v>1242</v>
      </c>
      <c r="G848" s="45">
        <v>266002</v>
      </c>
      <c r="H848" s="45">
        <v>2006</v>
      </c>
      <c r="I848" s="45">
        <v>18</v>
      </c>
      <c r="J848" s="45" t="s">
        <v>390</v>
      </c>
      <c r="K848" s="45">
        <v>2017</v>
      </c>
      <c r="L848" s="45" t="s">
        <v>82</v>
      </c>
      <c r="M848" s="45" t="s">
        <v>16</v>
      </c>
      <c r="N848" s="45" t="s">
        <v>187</v>
      </c>
      <c r="O848" s="45">
        <v>7</v>
      </c>
      <c r="P848" s="60">
        <v>1</v>
      </c>
      <c r="Q848" s="57">
        <v>166984000</v>
      </c>
      <c r="R848" s="58">
        <v>22431000</v>
      </c>
      <c r="S848" s="58">
        <v>8125000</v>
      </c>
      <c r="T848" s="58">
        <v>1181000</v>
      </c>
      <c r="U848" s="58">
        <v>72399000</v>
      </c>
      <c r="V848" s="58">
        <v>8184000</v>
      </c>
      <c r="W848" s="59">
        <v>29375000</v>
      </c>
      <c r="X848" s="57">
        <v>358671000</v>
      </c>
      <c r="Y848" s="58">
        <v>172057000</v>
      </c>
      <c r="Z848" s="58">
        <v>38703000</v>
      </c>
      <c r="AA848" s="58">
        <v>213863000</v>
      </c>
      <c r="AB848" s="58">
        <v>144808000</v>
      </c>
      <c r="AC848" s="58">
        <v>89769000</v>
      </c>
      <c r="AD848" s="58">
        <v>7076000</v>
      </c>
      <c r="AE848" s="58">
        <v>13069000</v>
      </c>
      <c r="AF848" s="58">
        <v>4259000</v>
      </c>
      <c r="AG848" s="58">
        <v>156492000</v>
      </c>
      <c r="AH848" s="58">
        <v>21035000</v>
      </c>
      <c r="AI848" s="59">
        <v>-11684000</v>
      </c>
      <c r="AJ848" s="56">
        <v>12.76</v>
      </c>
      <c r="AK848" s="45">
        <v>0.67000000000000015</v>
      </c>
      <c r="AL848" s="45">
        <v>0.33000000000000007</v>
      </c>
      <c r="AM848" s="45">
        <v>4.72</v>
      </c>
      <c r="AN848" s="45">
        <v>0.30000000000000004</v>
      </c>
      <c r="AO848" s="60">
        <v>683</v>
      </c>
      <c r="AP848" s="56">
        <v>0.93</v>
      </c>
      <c r="AQ848" s="45">
        <v>0.88</v>
      </c>
      <c r="AR848" s="45">
        <v>0.12000000000000001</v>
      </c>
      <c r="AS848" s="45">
        <v>17.939999999999998</v>
      </c>
      <c r="AT848" s="60">
        <v>106000</v>
      </c>
    </row>
    <row r="849" spans="1:46" x14ac:dyDescent="0.2">
      <c r="A849" s="47" t="s">
        <v>1252</v>
      </c>
      <c r="B849" s="47">
        <f t="shared" si="100"/>
        <v>848</v>
      </c>
      <c r="C849" s="35">
        <v>89</v>
      </c>
      <c r="D849" s="35">
        <v>2015</v>
      </c>
      <c r="E849" s="35" t="s">
        <v>499</v>
      </c>
      <c r="F849" s="35" t="s">
        <v>389</v>
      </c>
      <c r="G849" s="35">
        <v>222909</v>
      </c>
      <c r="H849" s="35">
        <v>2010</v>
      </c>
      <c r="I849" s="35">
        <v>5</v>
      </c>
      <c r="J849" s="35" t="s">
        <v>390</v>
      </c>
      <c r="K849" s="35">
        <v>2017</v>
      </c>
      <c r="L849" s="35" t="s">
        <v>82</v>
      </c>
      <c r="M849" s="35" t="s">
        <v>16</v>
      </c>
      <c r="N849" s="35" t="s">
        <v>187</v>
      </c>
      <c r="O849" s="35">
        <v>0</v>
      </c>
      <c r="P849" s="55">
        <v>0</v>
      </c>
      <c r="Q849" s="53">
        <v>67078062</v>
      </c>
      <c r="R849" s="75">
        <v>8981693</v>
      </c>
      <c r="S849" s="75">
        <v>3065777</v>
      </c>
      <c r="T849" s="75">
        <v>5087476</v>
      </c>
      <c r="U849" s="75">
        <v>27417494</v>
      </c>
      <c r="V849" s="75">
        <v>4414302</v>
      </c>
      <c r="W849" s="54">
        <v>6959994</v>
      </c>
      <c r="X849" s="53">
        <v>69756567</v>
      </c>
      <c r="Y849" s="75">
        <v>17619725</v>
      </c>
      <c r="Z849" s="75">
        <v>21797744</v>
      </c>
      <c r="AA849" s="75">
        <v>33725634</v>
      </c>
      <c r="AB849" s="75">
        <v>35750947</v>
      </c>
      <c r="AC849" s="75">
        <v>19315780</v>
      </c>
      <c r="AD849" s="75">
        <v>682393</v>
      </c>
      <c r="AE849" s="75">
        <v>1702256</v>
      </c>
      <c r="AF849" s="75">
        <v>1339321</v>
      </c>
      <c r="AG849" s="75">
        <v>25343978</v>
      </c>
      <c r="AH849" s="75">
        <v>22360000</v>
      </c>
      <c r="AI849" s="54">
        <v>10406969</v>
      </c>
      <c r="AJ849" s="47">
        <v>13.18</v>
      </c>
      <c r="AK849" s="35">
        <v>7.46</v>
      </c>
      <c r="AL849" s="35">
        <v>7.29</v>
      </c>
      <c r="AM849" s="35">
        <v>17.399999999999999</v>
      </c>
      <c r="AN849" s="35">
        <v>1.33</v>
      </c>
      <c r="AO849" s="55">
        <v>299</v>
      </c>
      <c r="AP849" s="47">
        <v>1.41</v>
      </c>
      <c r="AQ849" s="35">
        <v>0.53</v>
      </c>
      <c r="AR849" s="35">
        <v>0.47000000000000003</v>
      </c>
      <c r="AS849" s="35">
        <v>28.49</v>
      </c>
      <c r="AT849" s="55">
        <v>91700</v>
      </c>
    </row>
    <row r="850" spans="1:46" x14ac:dyDescent="0.2">
      <c r="A850" s="47" t="s">
        <v>1253</v>
      </c>
      <c r="B850" s="47">
        <f t="shared" si="100"/>
        <v>849</v>
      </c>
      <c r="C850" s="35">
        <v>89</v>
      </c>
      <c r="D850" s="35">
        <f>D849+1</f>
        <v>2016</v>
      </c>
      <c r="E850" s="35" t="s">
        <v>499</v>
      </c>
      <c r="F850" s="35" t="s">
        <v>389</v>
      </c>
      <c r="G850" s="35">
        <v>222909</v>
      </c>
      <c r="H850" s="35">
        <v>2010</v>
      </c>
      <c r="I850" s="35">
        <v>6</v>
      </c>
      <c r="J850" s="35" t="s">
        <v>390</v>
      </c>
      <c r="K850" s="35">
        <v>2017</v>
      </c>
      <c r="L850" s="35" t="s">
        <v>82</v>
      </c>
      <c r="M850" s="35" t="s">
        <v>16</v>
      </c>
      <c r="N850" s="35" t="s">
        <v>187</v>
      </c>
      <c r="O850" s="35">
        <v>0</v>
      </c>
      <c r="P850" s="55">
        <v>0</v>
      </c>
      <c r="Q850" s="53">
        <v>69884197</v>
      </c>
      <c r="R850" s="75">
        <v>11291325</v>
      </c>
      <c r="S850" s="75">
        <v>4700874</v>
      </c>
      <c r="T850" s="75">
        <v>8079162</v>
      </c>
      <c r="U850" s="75">
        <v>29223838</v>
      </c>
      <c r="V850" s="75">
        <v>7374308</v>
      </c>
      <c r="W850" s="54">
        <v>7913037</v>
      </c>
      <c r="X850" s="53">
        <v>72963003</v>
      </c>
      <c r="Y850" s="75">
        <v>20233945</v>
      </c>
      <c r="Z850" s="75">
        <v>18405148</v>
      </c>
      <c r="AA850" s="75">
        <v>34873897</v>
      </c>
      <c r="AB850" s="75">
        <v>37816070</v>
      </c>
      <c r="AC850" s="75">
        <v>19336924</v>
      </c>
      <c r="AD850" s="75">
        <v>16967</v>
      </c>
      <c r="AE850" s="75">
        <v>4906476</v>
      </c>
      <c r="AF850" s="75">
        <v>1592066</v>
      </c>
      <c r="AG850" s="75">
        <v>28111863</v>
      </c>
      <c r="AH850" s="75">
        <v>20025497</v>
      </c>
      <c r="AI850" s="54">
        <v>9704207</v>
      </c>
      <c r="AJ850" s="47">
        <v>15.94</v>
      </c>
      <c r="AK850" s="35">
        <v>11.41</v>
      </c>
      <c r="AL850" s="35">
        <v>11.07</v>
      </c>
      <c r="AM850" s="35">
        <v>23.23</v>
      </c>
      <c r="AN850" s="35">
        <v>1.1500000000000001</v>
      </c>
      <c r="AO850" s="55">
        <v>297</v>
      </c>
      <c r="AP850" s="47">
        <v>1.35</v>
      </c>
      <c r="AQ850" s="35">
        <v>0.57999999999999996</v>
      </c>
      <c r="AR850" s="35">
        <v>0.42000000000000004</v>
      </c>
      <c r="AS850" s="35">
        <v>27.03</v>
      </c>
      <c r="AT850" s="55">
        <v>98400</v>
      </c>
    </row>
    <row r="851" spans="1:46" x14ac:dyDescent="0.2">
      <c r="A851" s="47" t="s">
        <v>1254</v>
      </c>
      <c r="B851" s="47">
        <f t="shared" si="100"/>
        <v>850</v>
      </c>
      <c r="C851" s="35">
        <v>89</v>
      </c>
      <c r="D851" s="35">
        <f t="shared" ref="D851:D858" si="104">D850+1</f>
        <v>2017</v>
      </c>
      <c r="E851" s="35" t="s">
        <v>499</v>
      </c>
      <c r="F851" s="35" t="s">
        <v>389</v>
      </c>
      <c r="G851" s="35">
        <v>222909</v>
      </c>
      <c r="H851" s="35">
        <v>2010</v>
      </c>
      <c r="I851" s="35">
        <v>7</v>
      </c>
      <c r="J851" s="35" t="s">
        <v>390</v>
      </c>
      <c r="K851" s="35">
        <v>2017</v>
      </c>
      <c r="L851" s="35" t="s">
        <v>82</v>
      </c>
      <c r="M851" s="35" t="s">
        <v>16</v>
      </c>
      <c r="N851" s="35" t="s">
        <v>187</v>
      </c>
      <c r="O851" s="35">
        <v>0</v>
      </c>
      <c r="P851" s="55">
        <v>1</v>
      </c>
      <c r="Q851" s="53">
        <v>68485418</v>
      </c>
      <c r="R851" s="75">
        <v>7217728</v>
      </c>
      <c r="S851" s="75">
        <v>1308817</v>
      </c>
      <c r="T851" s="75">
        <v>2891652</v>
      </c>
      <c r="U851" s="75">
        <v>26449038</v>
      </c>
      <c r="V851" s="75">
        <v>2054300</v>
      </c>
      <c r="W851" s="54">
        <v>5634893</v>
      </c>
      <c r="X851" s="53">
        <v>70248365</v>
      </c>
      <c r="Y851" s="75">
        <v>21629412</v>
      </c>
      <c r="Z851" s="75">
        <v>13107330</v>
      </c>
      <c r="AA851" s="75">
        <v>33058742</v>
      </c>
      <c r="AB851" s="75">
        <v>36865282</v>
      </c>
      <c r="AC851" s="75">
        <v>18998453</v>
      </c>
      <c r="AD851" s="75">
        <v>42000</v>
      </c>
      <c r="AE851" s="75">
        <v>4135573</v>
      </c>
      <c r="AF851" s="75">
        <v>858749</v>
      </c>
      <c r="AG851" s="75">
        <v>35083152</v>
      </c>
      <c r="AH851" s="75">
        <v>9714478</v>
      </c>
      <c r="AI851" s="54">
        <v>1782130</v>
      </c>
      <c r="AJ851" s="47">
        <v>10.3</v>
      </c>
      <c r="AK851" s="35">
        <v>4.13</v>
      </c>
      <c r="AL851" s="35">
        <v>4.1199999999999992</v>
      </c>
      <c r="AM851" s="35">
        <v>6.05</v>
      </c>
      <c r="AN851" s="35">
        <v>0.8</v>
      </c>
      <c r="AO851" s="55">
        <v>295</v>
      </c>
      <c r="AP851" s="47">
        <v>1.05</v>
      </c>
      <c r="AQ851" s="35">
        <v>0.78</v>
      </c>
      <c r="AR851" s="35">
        <v>0.22</v>
      </c>
      <c r="AS851" s="35">
        <v>23.91</v>
      </c>
      <c r="AT851" s="55">
        <v>89660</v>
      </c>
    </row>
    <row r="852" spans="1:46" x14ac:dyDescent="0.2">
      <c r="A852" s="47" t="s">
        <v>1255</v>
      </c>
      <c r="B852" s="47">
        <f t="shared" si="100"/>
        <v>851</v>
      </c>
      <c r="C852" s="35">
        <v>89</v>
      </c>
      <c r="D852" s="35">
        <f t="shared" si="104"/>
        <v>2018</v>
      </c>
      <c r="E852" s="35" t="s">
        <v>499</v>
      </c>
      <c r="F852" s="35" t="s">
        <v>389</v>
      </c>
      <c r="G852" s="35">
        <v>222909</v>
      </c>
      <c r="H852" s="35">
        <v>2010</v>
      </c>
      <c r="I852" s="35">
        <v>8</v>
      </c>
      <c r="J852" s="35" t="s">
        <v>390</v>
      </c>
      <c r="K852" s="35">
        <v>2017</v>
      </c>
      <c r="L852" s="35" t="s">
        <v>82</v>
      </c>
      <c r="M852" s="35" t="s">
        <v>16</v>
      </c>
      <c r="N852" s="35" t="s">
        <v>187</v>
      </c>
      <c r="O852" s="35">
        <v>1</v>
      </c>
      <c r="P852" s="55">
        <v>1</v>
      </c>
      <c r="Q852" s="53">
        <v>68384404</v>
      </c>
      <c r="R852" s="75">
        <v>9896029</v>
      </c>
      <c r="S852" s="75">
        <v>-4954527</v>
      </c>
      <c r="T852" s="75">
        <v>-960886</v>
      </c>
      <c r="U852" s="75">
        <v>27106405</v>
      </c>
      <c r="V852" s="75">
        <v>-3226893</v>
      </c>
      <c r="W852" s="54">
        <v>5902388</v>
      </c>
      <c r="X852" s="53">
        <v>142491760</v>
      </c>
      <c r="Y852" s="75">
        <v>47589678</v>
      </c>
      <c r="Z852" s="75">
        <v>50797776</v>
      </c>
      <c r="AA852" s="75">
        <v>98823554</v>
      </c>
      <c r="AB852" s="75">
        <v>43473733</v>
      </c>
      <c r="AC852" s="75">
        <v>19013879</v>
      </c>
      <c r="AD852" s="75">
        <v>36000</v>
      </c>
      <c r="AE852" s="75">
        <v>7775084</v>
      </c>
      <c r="AF852" s="75">
        <v>1099485</v>
      </c>
      <c r="AG852" s="75">
        <v>40859546</v>
      </c>
      <c r="AH852" s="75">
        <v>49572860</v>
      </c>
      <c r="AI852" s="54">
        <v>2614187</v>
      </c>
      <c r="AJ852" s="47">
        <v>14.27</v>
      </c>
      <c r="AK852" s="35">
        <v>-1.3900000000000001</v>
      </c>
      <c r="AL852" s="35">
        <v>-0.67000000000000015</v>
      </c>
      <c r="AM852" s="35">
        <v>-10.41</v>
      </c>
      <c r="AN852" s="35">
        <v>1.23</v>
      </c>
      <c r="AO852" s="55">
        <v>301</v>
      </c>
      <c r="AP852" s="47">
        <v>1.06</v>
      </c>
      <c r="AQ852" s="35">
        <v>0.45</v>
      </c>
      <c r="AR852" s="35">
        <v>0.55000000000000004</v>
      </c>
      <c r="AS852" s="35">
        <v>25.71</v>
      </c>
      <c r="AT852" s="55">
        <v>90050</v>
      </c>
    </row>
    <row r="853" spans="1:46" x14ac:dyDescent="0.2">
      <c r="A853" s="47" t="s">
        <v>1256</v>
      </c>
      <c r="B853" s="47">
        <f t="shared" si="100"/>
        <v>852</v>
      </c>
      <c r="C853" s="35">
        <v>89</v>
      </c>
      <c r="D853" s="35">
        <f t="shared" si="104"/>
        <v>2019</v>
      </c>
      <c r="E853" s="35" t="s">
        <v>499</v>
      </c>
      <c r="F853" s="35" t="s">
        <v>389</v>
      </c>
      <c r="G853" s="35">
        <v>222909</v>
      </c>
      <c r="H853" s="35">
        <v>2010</v>
      </c>
      <c r="I853" s="35">
        <v>9</v>
      </c>
      <c r="J853" s="35" t="s">
        <v>390</v>
      </c>
      <c r="K853" s="35">
        <v>2017</v>
      </c>
      <c r="L853" s="35" t="s">
        <v>82</v>
      </c>
      <c r="M853" s="35" t="s">
        <v>16</v>
      </c>
      <c r="N853" s="35" t="s">
        <v>187</v>
      </c>
      <c r="O853" s="35">
        <v>2</v>
      </c>
      <c r="P853" s="55">
        <v>1</v>
      </c>
      <c r="Q853" s="53">
        <v>69592474</v>
      </c>
      <c r="R853" s="75">
        <v>9417831</v>
      </c>
      <c r="S853" s="75">
        <v>-4225446</v>
      </c>
      <c r="T853" s="75">
        <v>-1397867</v>
      </c>
      <c r="U853" s="75">
        <v>27525394</v>
      </c>
      <c r="V853" s="75">
        <v>-3670132</v>
      </c>
      <c r="W853" s="54">
        <v>6590252</v>
      </c>
      <c r="X853" s="53">
        <v>136928903</v>
      </c>
      <c r="Y853" s="75">
        <v>43300281</v>
      </c>
      <c r="Z853" s="75">
        <v>47854224</v>
      </c>
      <c r="AA853" s="75">
        <v>94955999</v>
      </c>
      <c r="AB853" s="75">
        <v>41782332</v>
      </c>
      <c r="AC853" s="75">
        <v>19362095</v>
      </c>
      <c r="AD853" s="75">
        <v>45984</v>
      </c>
      <c r="AE853" s="75">
        <v>6375665</v>
      </c>
      <c r="AF853" s="75">
        <v>840582</v>
      </c>
      <c r="AG853" s="75">
        <v>43337587</v>
      </c>
      <c r="AH853" s="75">
        <v>46453311</v>
      </c>
      <c r="AI853" s="54">
        <v>-1555255</v>
      </c>
      <c r="AJ853" s="47">
        <v>13.31</v>
      </c>
      <c r="AK853" s="35">
        <v>-1.98</v>
      </c>
      <c r="AL853" s="35">
        <v>-1.02</v>
      </c>
      <c r="AM853" s="35">
        <v>-9.76</v>
      </c>
      <c r="AN853" s="35">
        <v>1.25</v>
      </c>
      <c r="AO853" s="55">
        <v>306</v>
      </c>
      <c r="AP853" s="47">
        <v>0.96</v>
      </c>
      <c r="AQ853" s="35">
        <v>0.48000000000000004</v>
      </c>
      <c r="AR853" s="35">
        <v>0.52</v>
      </c>
      <c r="AS853" s="35">
        <v>23.34</v>
      </c>
      <c r="AT853" s="55">
        <v>89950</v>
      </c>
    </row>
    <row r="854" spans="1:46" x14ac:dyDescent="0.2">
      <c r="A854" s="47" t="s">
        <v>1257</v>
      </c>
      <c r="B854" s="47">
        <f t="shared" si="100"/>
        <v>853</v>
      </c>
      <c r="C854" s="35">
        <v>89</v>
      </c>
      <c r="D854" s="35">
        <f t="shared" si="104"/>
        <v>2020</v>
      </c>
      <c r="E854" s="35" t="s">
        <v>499</v>
      </c>
      <c r="F854" s="35" t="s">
        <v>389</v>
      </c>
      <c r="G854" s="35">
        <v>222909</v>
      </c>
      <c r="H854" s="35">
        <v>2010</v>
      </c>
      <c r="I854" s="35">
        <v>10</v>
      </c>
      <c r="J854" s="35" t="s">
        <v>390</v>
      </c>
      <c r="K854" s="35">
        <v>2017</v>
      </c>
      <c r="L854" s="35" t="s">
        <v>82</v>
      </c>
      <c r="M854" s="35" t="s">
        <v>16</v>
      </c>
      <c r="N854" s="35" t="s">
        <v>187</v>
      </c>
      <c r="O854" s="35">
        <v>3</v>
      </c>
      <c r="P854" s="55">
        <v>1</v>
      </c>
      <c r="Q854" s="53">
        <v>69949005</v>
      </c>
      <c r="R854" s="75">
        <v>9578918</v>
      </c>
      <c r="S854" s="75">
        <v>-4158946</v>
      </c>
      <c r="T854" s="75">
        <v>-1156036</v>
      </c>
      <c r="U854" s="75">
        <v>27869860</v>
      </c>
      <c r="V854" s="75">
        <v>-3005209</v>
      </c>
      <c r="W854" s="54">
        <v>6576008</v>
      </c>
      <c r="X854" s="53">
        <v>135246416</v>
      </c>
      <c r="Y854" s="75">
        <v>39145733</v>
      </c>
      <c r="Z854" s="75">
        <v>43969799</v>
      </c>
      <c r="AA854" s="75">
        <v>87141423</v>
      </c>
      <c r="AB854" s="75">
        <v>47899970</v>
      </c>
      <c r="AC854" s="75">
        <v>21084855</v>
      </c>
      <c r="AD854" s="75">
        <v>37701</v>
      </c>
      <c r="AE854" s="75">
        <v>13001391</v>
      </c>
      <c r="AF854" s="75">
        <v>468082</v>
      </c>
      <c r="AG854" s="75">
        <v>46514523</v>
      </c>
      <c r="AH854" s="75">
        <v>46355037</v>
      </c>
      <c r="AI854" s="54">
        <v>1385447</v>
      </c>
      <c r="AJ854" s="47">
        <v>13.44</v>
      </c>
      <c r="AK854" s="35">
        <v>-1.62</v>
      </c>
      <c r="AL854" s="35">
        <v>-0.85000000000000009</v>
      </c>
      <c r="AM854" s="35">
        <v>-10.62</v>
      </c>
      <c r="AN854" s="35">
        <v>1.46</v>
      </c>
      <c r="AO854" s="55">
        <v>303</v>
      </c>
      <c r="AP854" s="47">
        <v>1.03</v>
      </c>
      <c r="AQ854" s="35">
        <v>0.5</v>
      </c>
      <c r="AR854" s="35">
        <v>0.5</v>
      </c>
      <c r="AS854" s="35">
        <v>24.37</v>
      </c>
      <c r="AT854" s="55">
        <v>91980</v>
      </c>
    </row>
    <row r="855" spans="1:46" x14ac:dyDescent="0.2">
      <c r="A855" s="47" t="s">
        <v>1258</v>
      </c>
      <c r="B855" s="47">
        <f t="shared" si="100"/>
        <v>854</v>
      </c>
      <c r="C855" s="35">
        <v>89</v>
      </c>
      <c r="D855" s="35">
        <f t="shared" si="104"/>
        <v>2021</v>
      </c>
      <c r="E855" s="35" t="s">
        <v>499</v>
      </c>
      <c r="F855" s="35" t="s">
        <v>389</v>
      </c>
      <c r="G855" s="35">
        <v>222909</v>
      </c>
      <c r="H855" s="35">
        <v>2010</v>
      </c>
      <c r="I855" s="35">
        <v>11</v>
      </c>
      <c r="J855" s="35" t="s">
        <v>390</v>
      </c>
      <c r="K855" s="35">
        <v>2017</v>
      </c>
      <c r="L855" s="35" t="s">
        <v>82</v>
      </c>
      <c r="M855" s="35" t="s">
        <v>16</v>
      </c>
      <c r="N855" s="35" t="s">
        <v>187</v>
      </c>
      <c r="O855" s="35">
        <v>4</v>
      </c>
      <c r="P855" s="55">
        <v>1</v>
      </c>
      <c r="Q855" s="53">
        <v>79227535</v>
      </c>
      <c r="R855" s="75">
        <v>8638980</v>
      </c>
      <c r="S855" s="75">
        <v>-4939685</v>
      </c>
      <c r="T855" s="75">
        <v>-2121710</v>
      </c>
      <c r="U855" s="75">
        <v>26806618</v>
      </c>
      <c r="V855" s="75">
        <v>-3927376</v>
      </c>
      <c r="W855" s="54">
        <v>5821005</v>
      </c>
      <c r="X855" s="53">
        <v>129971963</v>
      </c>
      <c r="Y855" s="75">
        <v>34251725</v>
      </c>
      <c r="Z855" s="75">
        <v>36541614</v>
      </c>
      <c r="AA855" s="75">
        <v>79992904</v>
      </c>
      <c r="AB855" s="75">
        <v>49800149</v>
      </c>
      <c r="AC855" s="75">
        <v>20640985</v>
      </c>
      <c r="AD855" s="75">
        <v>29418</v>
      </c>
      <c r="AE855" s="75">
        <v>12358392</v>
      </c>
      <c r="AF855" s="75">
        <v>466625</v>
      </c>
      <c r="AG855" s="75">
        <v>56157844</v>
      </c>
      <c r="AH855" s="75">
        <v>36528295</v>
      </c>
      <c r="AI855" s="54">
        <v>-6357695</v>
      </c>
      <c r="AJ855" s="47">
        <v>10.719999999999999</v>
      </c>
      <c r="AK855" s="35">
        <v>-2.63</v>
      </c>
      <c r="AL855" s="35">
        <v>-1.6300000000000001</v>
      </c>
      <c r="AM855" s="35">
        <v>-14.42</v>
      </c>
      <c r="AN855" s="35">
        <v>1.43</v>
      </c>
      <c r="AO855" s="55">
        <v>303</v>
      </c>
      <c r="AP855" s="47">
        <v>0.89</v>
      </c>
      <c r="AQ855" s="35">
        <v>0.6100000000000001</v>
      </c>
      <c r="AR855" s="35">
        <v>0.39</v>
      </c>
      <c r="AS855" s="35">
        <v>18.350000000000001</v>
      </c>
      <c r="AT855" s="55">
        <v>88470</v>
      </c>
    </row>
    <row r="856" spans="1:46" x14ac:dyDescent="0.2">
      <c r="A856" s="47" t="s">
        <v>1259</v>
      </c>
      <c r="B856" s="47">
        <f t="shared" si="100"/>
        <v>855</v>
      </c>
      <c r="C856" s="35">
        <v>89</v>
      </c>
      <c r="D856" s="35">
        <f t="shared" si="104"/>
        <v>2022</v>
      </c>
      <c r="E856" s="35" t="s">
        <v>499</v>
      </c>
      <c r="F856" s="35" t="s">
        <v>389</v>
      </c>
      <c r="G856" s="35">
        <v>222909</v>
      </c>
      <c r="H856" s="35">
        <v>2010</v>
      </c>
      <c r="I856" s="35">
        <v>12</v>
      </c>
      <c r="J856" s="35" t="s">
        <v>390</v>
      </c>
      <c r="K856" s="35">
        <v>2017</v>
      </c>
      <c r="L856" s="35" t="s">
        <v>82</v>
      </c>
      <c r="M856" s="35" t="s">
        <v>16</v>
      </c>
      <c r="N856" s="35" t="s">
        <v>187</v>
      </c>
      <c r="O856" s="35">
        <v>5</v>
      </c>
      <c r="P856" s="55">
        <v>1</v>
      </c>
      <c r="Q856" s="53">
        <v>86942977</v>
      </c>
      <c r="R856" s="75">
        <v>10953868</v>
      </c>
      <c r="S856" s="75">
        <v>-2660374</v>
      </c>
      <c r="T856" s="75">
        <v>216760</v>
      </c>
      <c r="U856" s="75">
        <v>29792314</v>
      </c>
      <c r="V856" s="75">
        <v>-800883</v>
      </c>
      <c r="W856" s="54">
        <v>8076734</v>
      </c>
      <c r="X856" s="53">
        <v>118705972</v>
      </c>
      <c r="Y856" s="75">
        <v>31368108</v>
      </c>
      <c r="Z856" s="75">
        <v>33610221</v>
      </c>
      <c r="AA856" s="75">
        <v>71900755</v>
      </c>
      <c r="AB856" s="75">
        <v>46644789</v>
      </c>
      <c r="AC856" s="75">
        <v>21258504</v>
      </c>
      <c r="AD856" s="75">
        <v>21135</v>
      </c>
      <c r="AE856" s="75">
        <v>7213723</v>
      </c>
      <c r="AF856" s="75">
        <v>890665</v>
      </c>
      <c r="AG856" s="75">
        <v>56136267</v>
      </c>
      <c r="AH856" s="75">
        <v>27708458</v>
      </c>
      <c r="AI856" s="54">
        <v>-9491478</v>
      </c>
      <c r="AJ856" s="47">
        <v>12.42</v>
      </c>
      <c r="AK856" s="35">
        <v>0.25</v>
      </c>
      <c r="AL856" s="35">
        <v>0.18</v>
      </c>
      <c r="AM856" s="35">
        <v>-8.48</v>
      </c>
      <c r="AN856" s="35">
        <v>1.3</v>
      </c>
      <c r="AO856" s="55">
        <v>293</v>
      </c>
      <c r="AP856" s="47">
        <v>0.83000000000000007</v>
      </c>
      <c r="AQ856" s="35">
        <v>0.67000000000000015</v>
      </c>
      <c r="AR856" s="35">
        <v>0.33000000000000007</v>
      </c>
      <c r="AS856" s="35">
        <v>23.650000000000002</v>
      </c>
      <c r="AT856" s="55">
        <v>101680</v>
      </c>
    </row>
    <row r="857" spans="1:46" x14ac:dyDescent="0.2">
      <c r="A857" s="47" t="s">
        <v>1260</v>
      </c>
      <c r="B857" s="47">
        <f t="shared" si="100"/>
        <v>856</v>
      </c>
      <c r="C857" s="35">
        <v>89</v>
      </c>
      <c r="D857" s="35">
        <f t="shared" si="104"/>
        <v>2023</v>
      </c>
      <c r="E857" s="35" t="s">
        <v>499</v>
      </c>
      <c r="F857" s="35" t="s">
        <v>389</v>
      </c>
      <c r="G857" s="35">
        <v>222909</v>
      </c>
      <c r="H857" s="35">
        <v>2010</v>
      </c>
      <c r="I857" s="35">
        <v>13</v>
      </c>
      <c r="J857" s="35" t="s">
        <v>390</v>
      </c>
      <c r="K857" s="35">
        <v>2017</v>
      </c>
      <c r="L857" s="35" t="s">
        <v>82</v>
      </c>
      <c r="M857" s="35" t="s">
        <v>16</v>
      </c>
      <c r="N857" s="35" t="s">
        <v>187</v>
      </c>
      <c r="O857" s="35">
        <v>6</v>
      </c>
      <c r="P857" s="55">
        <v>1</v>
      </c>
      <c r="Q857" s="53">
        <v>78386952</v>
      </c>
      <c r="R857" s="75">
        <v>9104906</v>
      </c>
      <c r="S857" s="75">
        <v>7291747</v>
      </c>
      <c r="T857" s="75">
        <v>-1369518</v>
      </c>
      <c r="U857" s="75">
        <v>27458411</v>
      </c>
      <c r="V857" s="75">
        <v>8429146</v>
      </c>
      <c r="W857" s="54">
        <v>17766171</v>
      </c>
      <c r="X857" s="53">
        <v>99478076</v>
      </c>
      <c r="Y857" s="75">
        <v>38524880</v>
      </c>
      <c r="Z857" s="75">
        <v>24560121</v>
      </c>
      <c r="AA857" s="75">
        <v>64450474</v>
      </c>
      <c r="AB857" s="75">
        <v>34876062</v>
      </c>
      <c r="AC857" s="75">
        <v>20197315</v>
      </c>
      <c r="AD857" s="75">
        <v>12852</v>
      </c>
      <c r="AE857" s="75">
        <v>3847215</v>
      </c>
      <c r="AF857" s="75">
        <v>877789</v>
      </c>
      <c r="AG857" s="75">
        <v>56301616</v>
      </c>
      <c r="AH857" s="75">
        <v>1263008</v>
      </c>
      <c r="AI857" s="54">
        <v>-21425554</v>
      </c>
      <c r="AJ857" s="47">
        <v>11.450000000000001</v>
      </c>
      <c r="AK857" s="35">
        <v>-1.7200000000000002</v>
      </c>
      <c r="AL857" s="35">
        <v>-1.3800000000000001</v>
      </c>
      <c r="AM857" s="35">
        <v>18.93</v>
      </c>
      <c r="AN857" s="35">
        <v>0.7400000000000001</v>
      </c>
      <c r="AO857" s="55">
        <v>278</v>
      </c>
      <c r="AP857" s="47">
        <v>0.62000000000000011</v>
      </c>
      <c r="AQ857" s="35">
        <v>0.98</v>
      </c>
      <c r="AR857" s="35">
        <v>0.02</v>
      </c>
      <c r="AS857" s="35">
        <v>18.57</v>
      </c>
      <c r="AT857" s="55">
        <v>98770</v>
      </c>
    </row>
    <row r="858" spans="1:46" x14ac:dyDescent="0.2">
      <c r="A858" s="56" t="s">
        <v>1261</v>
      </c>
      <c r="B858" s="56">
        <f t="shared" si="100"/>
        <v>857</v>
      </c>
      <c r="C858" s="45">
        <v>89</v>
      </c>
      <c r="D858" s="45">
        <f t="shared" si="104"/>
        <v>2024</v>
      </c>
      <c r="E858" s="45" t="s">
        <v>499</v>
      </c>
      <c r="F858" s="45" t="s">
        <v>389</v>
      </c>
      <c r="G858" s="45">
        <v>222909</v>
      </c>
      <c r="H858" s="45">
        <v>2010</v>
      </c>
      <c r="I858" s="45">
        <v>14</v>
      </c>
      <c r="J858" s="45" t="s">
        <v>390</v>
      </c>
      <c r="K858" s="45">
        <v>2017</v>
      </c>
      <c r="L858" s="45" t="s">
        <v>82</v>
      </c>
      <c r="M858" s="45" t="s">
        <v>16</v>
      </c>
      <c r="N858" s="45" t="s">
        <v>187</v>
      </c>
      <c r="O858" s="45">
        <v>7</v>
      </c>
      <c r="P858" s="60">
        <v>1</v>
      </c>
      <c r="Q858" s="57">
        <v>78039314</v>
      </c>
      <c r="R858" s="58">
        <v>10930638</v>
      </c>
      <c r="S858" s="58">
        <v>-4909969</v>
      </c>
      <c r="T858" s="58">
        <v>-238546</v>
      </c>
      <c r="U858" s="58">
        <v>29672266</v>
      </c>
      <c r="V858" s="58">
        <v>-3504593</v>
      </c>
      <c r="W858" s="59">
        <v>6259215</v>
      </c>
      <c r="X858" s="57">
        <v>110741851</v>
      </c>
      <c r="Y858" s="58">
        <v>33465887</v>
      </c>
      <c r="Z858" s="58">
        <v>16270880</v>
      </c>
      <c r="AA858" s="58">
        <v>57773884</v>
      </c>
      <c r="AB858" s="58">
        <v>52758659</v>
      </c>
      <c r="AC858" s="58">
        <v>22856400</v>
      </c>
      <c r="AD858" s="58">
        <v>4569</v>
      </c>
      <c r="AE858" s="58">
        <v>18477037</v>
      </c>
      <c r="AF858" s="58">
        <v>920531</v>
      </c>
      <c r="AG858" s="58">
        <v>40938875</v>
      </c>
      <c r="AH858" s="58">
        <v>33481650</v>
      </c>
      <c r="AI858" s="59">
        <v>11819784</v>
      </c>
      <c r="AJ858" s="56">
        <v>13.850000000000001</v>
      </c>
      <c r="AK858" s="45">
        <v>-0.30000000000000004</v>
      </c>
      <c r="AL858" s="45">
        <v>-0.22</v>
      </c>
      <c r="AM858" s="45">
        <v>-14.67</v>
      </c>
      <c r="AN858" s="45">
        <v>1.04</v>
      </c>
      <c r="AO858" s="60">
        <v>274</v>
      </c>
      <c r="AP858" s="56">
        <v>1.29</v>
      </c>
      <c r="AQ858" s="45">
        <v>0.55000000000000004</v>
      </c>
      <c r="AR858" s="45">
        <v>0.45</v>
      </c>
      <c r="AS858" s="45">
        <v>22.8</v>
      </c>
      <c r="AT858" s="60">
        <v>108290</v>
      </c>
    </row>
    <row r="859" spans="1:46" x14ac:dyDescent="0.2">
      <c r="A859" s="47" t="s">
        <v>1262</v>
      </c>
      <c r="B859" s="47">
        <f t="shared" si="100"/>
        <v>858</v>
      </c>
      <c r="C859" s="35">
        <v>90</v>
      </c>
      <c r="D859" s="35">
        <v>2017</v>
      </c>
      <c r="E859" s="35" t="s">
        <v>413</v>
      </c>
      <c r="F859" s="35" t="s">
        <v>389</v>
      </c>
      <c r="G859" s="35">
        <v>453101</v>
      </c>
      <c r="H859" s="35">
        <v>2017</v>
      </c>
      <c r="I859" s="35">
        <v>0</v>
      </c>
      <c r="J859" s="35" t="s">
        <v>390</v>
      </c>
      <c r="K859" s="35">
        <v>2017</v>
      </c>
      <c r="L859" s="35">
        <v>2022</v>
      </c>
      <c r="M859" s="35" t="s">
        <v>199</v>
      </c>
      <c r="N859" s="35" t="s">
        <v>187</v>
      </c>
      <c r="O859" s="35">
        <v>0</v>
      </c>
      <c r="P859" s="55">
        <v>1</v>
      </c>
      <c r="Q859" s="53">
        <v>295914000</v>
      </c>
      <c r="R859" s="75">
        <v>9178000</v>
      </c>
      <c r="S859" s="75">
        <v>-7318000</v>
      </c>
      <c r="T859" s="75">
        <v>1359000</v>
      </c>
      <c r="U859" s="75">
        <v>18685000</v>
      </c>
      <c r="V859" s="75">
        <v>-7576000</v>
      </c>
      <c r="W859" s="54">
        <v>501000</v>
      </c>
      <c r="X859" s="53">
        <v>458427000</v>
      </c>
      <c r="Y859" s="75">
        <v>87247000</v>
      </c>
      <c r="Z859" s="75">
        <v>-11815000</v>
      </c>
      <c r="AA859" s="75">
        <v>190893000</v>
      </c>
      <c r="AB859" s="75">
        <v>267168000</v>
      </c>
      <c r="AC859" s="75">
        <v>132421000</v>
      </c>
      <c r="AD859" s="75">
        <v>0</v>
      </c>
      <c r="AE859" s="75">
        <v>40700000</v>
      </c>
      <c r="AF859" s="75">
        <v>9897000</v>
      </c>
      <c r="AG859" s="75">
        <v>238438000</v>
      </c>
      <c r="AH859" s="75">
        <v>121244000</v>
      </c>
      <c r="AI859" s="54">
        <v>28730000</v>
      </c>
      <c r="AJ859" s="47">
        <v>3.06</v>
      </c>
      <c r="AK859" s="35">
        <v>0.45</v>
      </c>
      <c r="AL859" s="35">
        <v>0.3</v>
      </c>
      <c r="AM859" s="35">
        <v>-8.39</v>
      </c>
      <c r="AN859" s="35">
        <v>0.33</v>
      </c>
      <c r="AO859" s="55">
        <v>225</v>
      </c>
      <c r="AP859" s="47">
        <v>1.1200000000000001</v>
      </c>
      <c r="AQ859" s="35">
        <v>0.66000000000000014</v>
      </c>
      <c r="AR859" s="35">
        <v>0.34</v>
      </c>
      <c r="AS859" s="35">
        <v>17.14</v>
      </c>
      <c r="AT859" s="55">
        <v>83040</v>
      </c>
    </row>
    <row r="860" spans="1:46" x14ac:dyDescent="0.2">
      <c r="A860" s="47" t="s">
        <v>1263</v>
      </c>
      <c r="B860" s="47">
        <f t="shared" si="100"/>
        <v>859</v>
      </c>
      <c r="C860" s="35">
        <v>90</v>
      </c>
      <c r="D860" s="35">
        <f>D859+1</f>
        <v>2018</v>
      </c>
      <c r="E860" s="35" t="s">
        <v>413</v>
      </c>
      <c r="F860" s="35" t="s">
        <v>389</v>
      </c>
      <c r="G860" s="35">
        <v>453101</v>
      </c>
      <c r="H860" s="35">
        <v>2017</v>
      </c>
      <c r="I860" s="35">
        <v>1</v>
      </c>
      <c r="J860" s="35" t="s">
        <v>390</v>
      </c>
      <c r="K860" s="35">
        <v>2017</v>
      </c>
      <c r="L860" s="35">
        <v>2022</v>
      </c>
      <c r="M860" s="35" t="s">
        <v>199</v>
      </c>
      <c r="N860" s="35" t="s">
        <v>187</v>
      </c>
      <c r="O860" s="35">
        <v>1</v>
      </c>
      <c r="P860" s="55">
        <v>1</v>
      </c>
      <c r="Q860" s="53">
        <v>386094000</v>
      </c>
      <c r="R860" s="75">
        <v>7571000</v>
      </c>
      <c r="S860" s="75">
        <v>-18482000</v>
      </c>
      <c r="T860" s="75">
        <v>-5157000</v>
      </c>
      <c r="U860" s="75">
        <v>21409000</v>
      </c>
      <c r="V860" s="75">
        <v>-19997000</v>
      </c>
      <c r="W860" s="54">
        <v>-5754000</v>
      </c>
      <c r="X860" s="53">
        <v>465175000</v>
      </c>
      <c r="Y860" s="75">
        <v>68712000</v>
      </c>
      <c r="Z860" s="75">
        <v>-6957000</v>
      </c>
      <c r="AA860" s="75">
        <v>188854000</v>
      </c>
      <c r="AB860" s="75">
        <v>275957000</v>
      </c>
      <c r="AC860" s="75">
        <v>130303000</v>
      </c>
      <c r="AD860" s="75">
        <v>0</v>
      </c>
      <c r="AE860" s="75">
        <v>39078000</v>
      </c>
      <c r="AF860" s="75">
        <v>8550000</v>
      </c>
      <c r="AG860" s="75">
        <v>264225000</v>
      </c>
      <c r="AH860" s="75">
        <v>122305000</v>
      </c>
      <c r="AI860" s="54">
        <v>11732000</v>
      </c>
      <c r="AJ860" s="47">
        <v>1.93</v>
      </c>
      <c r="AK860" s="35">
        <v>-1.32</v>
      </c>
      <c r="AL860" s="35">
        <v>-1.1100000000000001</v>
      </c>
      <c r="AM860" s="35">
        <v>-26.9</v>
      </c>
      <c r="AN860" s="35">
        <v>0.47</v>
      </c>
      <c r="AO860" s="55">
        <v>243</v>
      </c>
      <c r="AP860" s="47">
        <v>1.04</v>
      </c>
      <c r="AQ860" s="35">
        <v>0.68</v>
      </c>
      <c r="AR860" s="35">
        <v>0.32</v>
      </c>
      <c r="AS860" s="35">
        <v>-5.39</v>
      </c>
      <c r="AT860" s="61">
        <v>88100</v>
      </c>
    </row>
    <row r="861" spans="1:46" x14ac:dyDescent="0.2">
      <c r="A861" s="47" t="s">
        <v>1264</v>
      </c>
      <c r="B861" s="47">
        <f t="shared" si="100"/>
        <v>860</v>
      </c>
      <c r="C861" s="35">
        <v>90</v>
      </c>
      <c r="D861" s="35">
        <f t="shared" ref="D861:D866" si="105">D860+1</f>
        <v>2019</v>
      </c>
      <c r="E861" s="35" t="s">
        <v>413</v>
      </c>
      <c r="F861" s="35" t="s">
        <v>389</v>
      </c>
      <c r="G861" s="35">
        <v>453101</v>
      </c>
      <c r="H861" s="35">
        <v>2017</v>
      </c>
      <c r="I861" s="35">
        <v>2</v>
      </c>
      <c r="J861" s="35" t="s">
        <v>390</v>
      </c>
      <c r="K861" s="35">
        <v>2017</v>
      </c>
      <c r="L861" s="35">
        <v>2022</v>
      </c>
      <c r="M861" s="35" t="s">
        <v>199</v>
      </c>
      <c r="N861" s="35" t="s">
        <v>187</v>
      </c>
      <c r="O861" s="35">
        <v>2</v>
      </c>
      <c r="P861" s="55">
        <v>1</v>
      </c>
      <c r="Q861" s="53">
        <v>394387000</v>
      </c>
      <c r="R861" s="75">
        <v>-8331000</v>
      </c>
      <c r="S861" s="75">
        <v>-210123000</v>
      </c>
      <c r="T861" s="75">
        <v>-187261000</v>
      </c>
      <c r="U861" s="75">
        <v>7547000</v>
      </c>
      <c r="V861" s="75">
        <v>-215081000</v>
      </c>
      <c r="W861" s="54">
        <v>-31193000</v>
      </c>
      <c r="X861" s="53">
        <v>261618000</v>
      </c>
      <c r="Y861" s="75">
        <v>-141435000</v>
      </c>
      <c r="Z861" s="75">
        <v>182086000</v>
      </c>
      <c r="AA861" s="75">
        <v>62830000</v>
      </c>
      <c r="AB861" s="75">
        <v>198369000</v>
      </c>
      <c r="AC861" s="75">
        <v>104068000</v>
      </c>
      <c r="AD861" s="75">
        <v>0</v>
      </c>
      <c r="AE861" s="75">
        <v>6629000</v>
      </c>
      <c r="AF861" s="75">
        <v>4722000</v>
      </c>
      <c r="AG861" s="75">
        <v>370441000</v>
      </c>
      <c r="AH861" s="75">
        <v>26517000</v>
      </c>
      <c r="AI861" s="54">
        <v>-172072000</v>
      </c>
      <c r="AJ861" s="47">
        <v>-2.08</v>
      </c>
      <c r="AK861" s="35">
        <v>-46.66</v>
      </c>
      <c r="AL861" s="35">
        <v>-71.58</v>
      </c>
      <c r="AM861" s="35"/>
      <c r="AN861" s="35">
        <v>-1.33</v>
      </c>
      <c r="AO861" s="55">
        <v>260</v>
      </c>
      <c r="AP861" s="47">
        <v>0.54</v>
      </c>
      <c r="AQ861" s="35">
        <v>0.93</v>
      </c>
      <c r="AR861" s="35">
        <v>7.0000000000000007E-2</v>
      </c>
      <c r="AS861" s="35">
        <v>5.22</v>
      </c>
      <c r="AT861" s="61">
        <v>29030</v>
      </c>
    </row>
    <row r="862" spans="1:46" x14ac:dyDescent="0.2">
      <c r="A862" s="47" t="s">
        <v>1265</v>
      </c>
      <c r="B862" s="47">
        <f t="shared" si="100"/>
        <v>861</v>
      </c>
      <c r="C862" s="35">
        <v>90</v>
      </c>
      <c r="D862" s="35">
        <f t="shared" si="105"/>
        <v>2020</v>
      </c>
      <c r="E862" s="35" t="s">
        <v>413</v>
      </c>
      <c r="F862" s="35" t="s">
        <v>389</v>
      </c>
      <c r="G862" s="35">
        <v>453101</v>
      </c>
      <c r="H862" s="35">
        <v>2017</v>
      </c>
      <c r="I862" s="35">
        <v>3</v>
      </c>
      <c r="J862" s="35" t="s">
        <v>390</v>
      </c>
      <c r="K862" s="35">
        <v>2017</v>
      </c>
      <c r="L862" s="35">
        <v>2022</v>
      </c>
      <c r="M862" s="35" t="s">
        <v>199</v>
      </c>
      <c r="N862" s="35" t="s">
        <v>187</v>
      </c>
      <c r="O862" s="35">
        <v>3</v>
      </c>
      <c r="P862" s="55">
        <v>1</v>
      </c>
      <c r="Q862" s="53">
        <v>221321000</v>
      </c>
      <c r="R862" s="75">
        <v>-17820000</v>
      </c>
      <c r="S862" s="75">
        <v>-30662000</v>
      </c>
      <c r="T862" s="75">
        <v>-28056000</v>
      </c>
      <c r="U862" s="75">
        <v>-941000</v>
      </c>
      <c r="V862" s="75">
        <v>-31350000</v>
      </c>
      <c r="W862" s="54">
        <v>-20426000</v>
      </c>
      <c r="X862" s="53">
        <v>198425000</v>
      </c>
      <c r="Y862" s="75">
        <v>-172133000</v>
      </c>
      <c r="Z862" s="75">
        <v>58824000</v>
      </c>
      <c r="AA862" s="75">
        <v>54890000</v>
      </c>
      <c r="AB862" s="75">
        <v>143535000</v>
      </c>
      <c r="AC862" s="75">
        <v>85824000</v>
      </c>
      <c r="AD862" s="75">
        <v>0</v>
      </c>
      <c r="AE862" s="75">
        <v>16902000</v>
      </c>
      <c r="AF862" s="75">
        <v>4245000</v>
      </c>
      <c r="AG862" s="75">
        <v>343478000</v>
      </c>
      <c r="AH862" s="75">
        <v>21595000</v>
      </c>
      <c r="AI862" s="54">
        <v>-199943000</v>
      </c>
      <c r="AJ862" s="47">
        <v>-7.86</v>
      </c>
      <c r="AK862" s="35">
        <v>-12.38</v>
      </c>
      <c r="AL862" s="35">
        <v>-14.14</v>
      </c>
      <c r="AM862" s="35"/>
      <c r="AN862" s="35">
        <v>-0.44</v>
      </c>
      <c r="AO862" s="55">
        <v>245</v>
      </c>
      <c r="AP862" s="47">
        <v>0.42</v>
      </c>
      <c r="AQ862" s="35">
        <v>0.94</v>
      </c>
      <c r="AR862" s="35">
        <v>0.06</v>
      </c>
      <c r="AS862" s="35">
        <v>-4.53</v>
      </c>
      <c r="AT862" s="61">
        <v>-3840</v>
      </c>
    </row>
    <row r="863" spans="1:46" x14ac:dyDescent="0.2">
      <c r="A863" s="47" t="s">
        <v>1266</v>
      </c>
      <c r="B863" s="47">
        <f t="shared" si="100"/>
        <v>862</v>
      </c>
      <c r="C863" s="35">
        <v>90</v>
      </c>
      <c r="D863" s="35">
        <f t="shared" si="105"/>
        <v>2021</v>
      </c>
      <c r="E863" s="35" t="s">
        <v>413</v>
      </c>
      <c r="F863" s="35" t="s">
        <v>389</v>
      </c>
      <c r="G863" s="35">
        <v>453101</v>
      </c>
      <c r="H863" s="35">
        <v>2017</v>
      </c>
      <c r="I863" s="35">
        <v>4</v>
      </c>
      <c r="J863" s="35" t="s">
        <v>390</v>
      </c>
      <c r="K863" s="35">
        <v>2017</v>
      </c>
      <c r="L863" s="35">
        <v>2022</v>
      </c>
      <c r="M863" s="35" t="s">
        <v>199</v>
      </c>
      <c r="N863" s="35" t="s">
        <v>187</v>
      </c>
      <c r="O863" s="35">
        <v>4</v>
      </c>
      <c r="P863" s="55">
        <v>1</v>
      </c>
      <c r="Q863" s="53">
        <v>286222000</v>
      </c>
      <c r="R863" s="75">
        <v>-1982000</v>
      </c>
      <c r="S863" s="75">
        <v>-10275000</v>
      </c>
      <c r="T863" s="75">
        <v>-8206000</v>
      </c>
      <c r="U863" s="75">
        <v>9555000</v>
      </c>
      <c r="V863" s="75">
        <v>-11034000</v>
      </c>
      <c r="W863" s="54">
        <v>-4051000</v>
      </c>
      <c r="X863" s="53">
        <v>224765000</v>
      </c>
      <c r="Y863" s="75">
        <v>-182431000</v>
      </c>
      <c r="Z863" s="75">
        <v>64206000</v>
      </c>
      <c r="AA863" s="75">
        <v>49577000</v>
      </c>
      <c r="AB863" s="75">
        <v>175188000</v>
      </c>
      <c r="AC863" s="75">
        <v>106016000</v>
      </c>
      <c r="AD863" s="75">
        <v>0</v>
      </c>
      <c r="AE863" s="75">
        <v>25769000</v>
      </c>
      <c r="AF863" s="75">
        <v>3569000</v>
      </c>
      <c r="AG863" s="75">
        <v>384222000</v>
      </c>
      <c r="AH863" s="75">
        <v>18116000</v>
      </c>
      <c r="AI863" s="54">
        <v>-209034000</v>
      </c>
      <c r="AJ863" s="47">
        <v>-0.67</v>
      </c>
      <c r="AK863" s="35">
        <v>-2.78</v>
      </c>
      <c r="AL863" s="35">
        <v>-3.65</v>
      </c>
      <c r="AM863" s="35"/>
      <c r="AN863" s="35">
        <v>-0.49</v>
      </c>
      <c r="AO863" s="55">
        <v>217</v>
      </c>
      <c r="AP863" s="47">
        <v>0.46</v>
      </c>
      <c r="AQ863" s="35">
        <v>0.95</v>
      </c>
      <c r="AR863" s="35">
        <v>0.05</v>
      </c>
      <c r="AS863" s="35">
        <v>-3.54</v>
      </c>
      <c r="AT863" s="61">
        <v>44030</v>
      </c>
    </row>
    <row r="864" spans="1:46" x14ac:dyDescent="0.2">
      <c r="A864" s="47" t="s">
        <v>1267</v>
      </c>
      <c r="B864" s="47">
        <f t="shared" si="100"/>
        <v>863</v>
      </c>
      <c r="C864" s="35">
        <v>90</v>
      </c>
      <c r="D864" s="35">
        <f t="shared" si="105"/>
        <v>2022</v>
      </c>
      <c r="E864" s="35" t="s">
        <v>413</v>
      </c>
      <c r="F864" s="35" t="s">
        <v>389</v>
      </c>
      <c r="G864" s="35">
        <v>453101</v>
      </c>
      <c r="H864" s="35">
        <v>2017</v>
      </c>
      <c r="I864" s="35">
        <v>5</v>
      </c>
      <c r="J864" s="35" t="s">
        <v>390</v>
      </c>
      <c r="K864" s="35">
        <v>2017</v>
      </c>
      <c r="L864" s="35">
        <v>2022</v>
      </c>
      <c r="M864" s="35" t="s">
        <v>199</v>
      </c>
      <c r="N864" s="35" t="s">
        <v>187</v>
      </c>
      <c r="O864" s="35">
        <v>5</v>
      </c>
      <c r="P864" s="55">
        <v>1</v>
      </c>
      <c r="Q864" s="53">
        <v>326102000</v>
      </c>
      <c r="R864" s="75">
        <v>4887000</v>
      </c>
      <c r="S864" s="75">
        <v>226824000</v>
      </c>
      <c r="T864" s="75">
        <v>-689000</v>
      </c>
      <c r="U864" s="75">
        <v>17092000</v>
      </c>
      <c r="V864" s="75">
        <v>223479000</v>
      </c>
      <c r="W864" s="54">
        <v>232400000</v>
      </c>
      <c r="X864" s="53">
        <v>217379000</v>
      </c>
      <c r="Y864" s="75">
        <v>81446000</v>
      </c>
      <c r="Z864" s="75">
        <v>34838000</v>
      </c>
      <c r="AA864" s="75">
        <v>51212000</v>
      </c>
      <c r="AB864" s="75">
        <v>165519000</v>
      </c>
      <c r="AC864" s="75">
        <v>76675000</v>
      </c>
      <c r="AD864" s="75">
        <v>3610000</v>
      </c>
      <c r="AE864" s="75">
        <v>18684000</v>
      </c>
      <c r="AF864" s="75">
        <v>4044000</v>
      </c>
      <c r="AG864" s="75">
        <v>96218000</v>
      </c>
      <c r="AH864" s="75">
        <v>34575000</v>
      </c>
      <c r="AI864" s="54">
        <v>69301000</v>
      </c>
      <c r="AJ864" s="47">
        <v>1.45</v>
      </c>
      <c r="AK864" s="35">
        <v>-0.2</v>
      </c>
      <c r="AL864" s="35">
        <v>-0.32</v>
      </c>
      <c r="AM864" s="35"/>
      <c r="AN864" s="35">
        <v>0.66</v>
      </c>
      <c r="AO864" s="55">
        <v>208</v>
      </c>
      <c r="AP864" s="47">
        <v>1.72</v>
      </c>
      <c r="AQ864" s="35">
        <v>0.74</v>
      </c>
      <c r="AR864" s="35">
        <v>0.26</v>
      </c>
      <c r="AS864" s="35">
        <v>14.03</v>
      </c>
      <c r="AT864" s="61">
        <v>82170</v>
      </c>
    </row>
    <row r="865" spans="1:46" x14ac:dyDescent="0.2">
      <c r="A865" s="47" t="s">
        <v>1268</v>
      </c>
      <c r="B865" s="47">
        <f t="shared" si="100"/>
        <v>864</v>
      </c>
      <c r="C865" s="35">
        <v>90</v>
      </c>
      <c r="D865" s="35">
        <f t="shared" si="105"/>
        <v>2023</v>
      </c>
      <c r="E865" s="35" t="s">
        <v>413</v>
      </c>
      <c r="F865" s="35" t="s">
        <v>389</v>
      </c>
      <c r="G865" s="35">
        <v>453101</v>
      </c>
      <c r="H865" s="35">
        <v>2017</v>
      </c>
      <c r="I865" s="35">
        <v>6</v>
      </c>
      <c r="J865" s="35" t="s">
        <v>390</v>
      </c>
      <c r="K865" s="35">
        <v>2017</v>
      </c>
      <c r="L865" s="35">
        <v>2022</v>
      </c>
      <c r="M865" s="35" t="s">
        <v>199</v>
      </c>
      <c r="N865" s="35" t="s">
        <v>187</v>
      </c>
      <c r="O865" s="35">
        <v>0</v>
      </c>
      <c r="P865" s="55">
        <v>0</v>
      </c>
      <c r="Q865" s="53">
        <v>348485000</v>
      </c>
      <c r="R865" s="75">
        <v>15311000</v>
      </c>
      <c r="S865" s="75">
        <v>208000</v>
      </c>
      <c r="T865" s="75">
        <v>8673000</v>
      </c>
      <c r="U865" s="75">
        <v>27167000</v>
      </c>
      <c r="V865" s="75">
        <v>1618000</v>
      </c>
      <c r="W865" s="54">
        <v>6846000</v>
      </c>
      <c r="X865" s="53">
        <v>226330000</v>
      </c>
      <c r="Y865" s="75">
        <v>81655000</v>
      </c>
      <c r="Z865" s="75">
        <v>22928000</v>
      </c>
      <c r="AA865" s="75">
        <v>53905000</v>
      </c>
      <c r="AB865" s="75">
        <v>171932000</v>
      </c>
      <c r="AC865" s="75">
        <v>63923000</v>
      </c>
      <c r="AD865" s="75">
        <v>3356000</v>
      </c>
      <c r="AE865" s="75">
        <v>39470000</v>
      </c>
      <c r="AF865" s="75">
        <v>2096000</v>
      </c>
      <c r="AG865" s="75">
        <v>104506000</v>
      </c>
      <c r="AH865" s="75">
        <v>37125000</v>
      </c>
      <c r="AI865" s="54">
        <v>67426000</v>
      </c>
      <c r="AJ865" s="47">
        <v>4.17</v>
      </c>
      <c r="AK865" s="35">
        <v>2.36</v>
      </c>
      <c r="AL865" s="35">
        <v>3.83</v>
      </c>
      <c r="AM865" s="35">
        <v>0.25</v>
      </c>
      <c r="AN865" s="35">
        <v>0.76</v>
      </c>
      <c r="AO865" s="55">
        <v>205</v>
      </c>
      <c r="AP865" s="47">
        <v>1.65</v>
      </c>
      <c r="AQ865" s="35">
        <v>0.74</v>
      </c>
      <c r="AR865" s="35">
        <v>0.26</v>
      </c>
      <c r="AS865" s="35">
        <v>11.94</v>
      </c>
      <c r="AT865" s="61">
        <v>132520</v>
      </c>
    </row>
    <row r="866" spans="1:46" x14ac:dyDescent="0.2">
      <c r="A866" s="56" t="s">
        <v>1269</v>
      </c>
      <c r="B866" s="47">
        <f t="shared" si="100"/>
        <v>865</v>
      </c>
      <c r="C866" s="45">
        <v>90</v>
      </c>
      <c r="D866" s="35">
        <f t="shared" si="105"/>
        <v>2024</v>
      </c>
      <c r="E866" s="35" t="s">
        <v>413</v>
      </c>
      <c r="F866" s="35" t="s">
        <v>389</v>
      </c>
      <c r="G866" s="35">
        <v>453101</v>
      </c>
      <c r="H866" s="35">
        <v>2017</v>
      </c>
      <c r="I866" s="35">
        <v>7</v>
      </c>
      <c r="J866" s="35" t="s">
        <v>390</v>
      </c>
      <c r="K866" s="35">
        <v>2017</v>
      </c>
      <c r="L866" s="35">
        <v>2022</v>
      </c>
      <c r="M866" s="35" t="s">
        <v>199</v>
      </c>
      <c r="N866" s="35" t="s">
        <v>187</v>
      </c>
      <c r="O866" s="35">
        <v>0</v>
      </c>
      <c r="P866" s="55">
        <v>0</v>
      </c>
      <c r="Q866" s="57">
        <v>372557000</v>
      </c>
      <c r="R866" s="58">
        <v>18284000</v>
      </c>
      <c r="S866" s="58">
        <v>1891000</v>
      </c>
      <c r="T866" s="58">
        <v>11113000</v>
      </c>
      <c r="U866" s="58">
        <v>31425000</v>
      </c>
      <c r="V866" s="58">
        <v>4001000</v>
      </c>
      <c r="W866" s="59">
        <v>9062000</v>
      </c>
      <c r="X866" s="57">
        <v>238287000</v>
      </c>
      <c r="Y866" s="58">
        <v>83531000</v>
      </c>
      <c r="Z866" s="58">
        <v>3971000</v>
      </c>
      <c r="AA866" s="58">
        <v>51971000</v>
      </c>
      <c r="AB866" s="58">
        <v>185887000</v>
      </c>
      <c r="AC866" s="58">
        <v>55499000</v>
      </c>
      <c r="AD866" s="58">
        <v>3342000</v>
      </c>
      <c r="AE866" s="58">
        <v>46085000</v>
      </c>
      <c r="AF866" s="58">
        <v>2414000</v>
      </c>
      <c r="AG866" s="58">
        <v>119972000</v>
      </c>
      <c r="AH866" s="58">
        <v>31437000</v>
      </c>
      <c r="AI866" s="59">
        <v>65915000</v>
      </c>
      <c r="AJ866" s="56">
        <v>4.71</v>
      </c>
      <c r="AK866" s="45">
        <v>2.86</v>
      </c>
      <c r="AL866" s="45">
        <v>4.66</v>
      </c>
      <c r="AM866" s="45">
        <v>2.2599999999999998</v>
      </c>
      <c r="AN866" s="45">
        <v>0.6</v>
      </c>
      <c r="AO866" s="60">
        <v>207</v>
      </c>
      <c r="AP866" s="56">
        <v>1.55</v>
      </c>
      <c r="AQ866" s="45">
        <v>0.79</v>
      </c>
      <c r="AR866" s="45">
        <v>0.21</v>
      </c>
      <c r="AS866" s="45">
        <v>9.31</v>
      </c>
      <c r="AT866" s="62">
        <v>151810</v>
      </c>
    </row>
    <row r="867" spans="1:46" x14ac:dyDescent="0.2">
      <c r="A867" s="47" t="s">
        <v>1270</v>
      </c>
      <c r="B867" s="47">
        <f t="shared" si="100"/>
        <v>866</v>
      </c>
      <c r="C867" s="35">
        <v>91</v>
      </c>
      <c r="D867" s="35">
        <v>2014</v>
      </c>
      <c r="E867" s="35" t="s">
        <v>413</v>
      </c>
      <c r="F867" s="35" t="s">
        <v>389</v>
      </c>
      <c r="G867" s="35">
        <v>254000</v>
      </c>
      <c r="H867" s="35">
        <v>1979</v>
      </c>
      <c r="I867" s="35">
        <v>35</v>
      </c>
      <c r="J867" s="35" t="s">
        <v>390</v>
      </c>
      <c r="K867" s="35">
        <v>2017</v>
      </c>
      <c r="L867" s="35">
        <v>2025</v>
      </c>
      <c r="M867" s="35" t="s">
        <v>424</v>
      </c>
      <c r="N867" s="35" t="s">
        <v>1028</v>
      </c>
      <c r="O867" s="35">
        <v>0</v>
      </c>
      <c r="P867" s="55">
        <v>0</v>
      </c>
      <c r="Q867" s="53">
        <v>106853889</v>
      </c>
      <c r="R867" s="75">
        <v>11982539</v>
      </c>
      <c r="S867" s="75">
        <v>7418217</v>
      </c>
      <c r="T867" s="75">
        <v>9482698</v>
      </c>
      <c r="U867" s="75">
        <v>36732585</v>
      </c>
      <c r="V867" s="75">
        <v>11055140</v>
      </c>
      <c r="W867" s="54">
        <v>9918058</v>
      </c>
      <c r="X867" s="53">
        <v>84338817</v>
      </c>
      <c r="Y867" s="75">
        <v>35141435</v>
      </c>
      <c r="Z867" s="75">
        <v>-3744168</v>
      </c>
      <c r="AA867" s="75">
        <v>15798692</v>
      </c>
      <c r="AB867" s="75">
        <v>67662120</v>
      </c>
      <c r="AC867" s="75">
        <v>25809367</v>
      </c>
      <c r="AD867" s="75">
        <v>0</v>
      </c>
      <c r="AE867" s="75">
        <v>16867563</v>
      </c>
      <c r="AF867" s="75">
        <v>1133847</v>
      </c>
      <c r="AG867" s="75">
        <v>37773119</v>
      </c>
      <c r="AH867" s="75">
        <v>7593374</v>
      </c>
      <c r="AI867" s="54">
        <v>29889001</v>
      </c>
      <c r="AJ867" s="47">
        <v>11.1</v>
      </c>
      <c r="AK867" s="35">
        <v>8.7899999999999991</v>
      </c>
      <c r="AL867" s="35">
        <v>11.239999999999998</v>
      </c>
      <c r="AM867" s="35">
        <v>21.110000000000003</v>
      </c>
      <c r="AN867" s="35">
        <v>0.37000000000000005</v>
      </c>
      <c r="AO867" s="55">
        <v>550</v>
      </c>
      <c r="AP867" s="47">
        <v>1.7900000000000003</v>
      </c>
      <c r="AQ867" s="35">
        <v>0.83000000000000007</v>
      </c>
      <c r="AR867" s="35">
        <v>0.17</v>
      </c>
      <c r="AS867" s="35">
        <v>16.310000000000002</v>
      </c>
      <c r="AT867" s="55">
        <v>66790</v>
      </c>
    </row>
    <row r="868" spans="1:46" x14ac:dyDescent="0.2">
      <c r="A868" s="47" t="s">
        <v>1271</v>
      </c>
      <c r="B868" s="47">
        <f t="shared" si="100"/>
        <v>867</v>
      </c>
      <c r="C868" s="35">
        <v>91</v>
      </c>
      <c r="D868" s="35">
        <f>D867+1</f>
        <v>2015</v>
      </c>
      <c r="E868" s="35" t="s">
        <v>413</v>
      </c>
      <c r="F868" s="35" t="s">
        <v>389</v>
      </c>
      <c r="G868" s="35">
        <v>254000</v>
      </c>
      <c r="H868" s="35">
        <v>1979</v>
      </c>
      <c r="I868" s="35">
        <v>36</v>
      </c>
      <c r="J868" s="35" t="s">
        <v>390</v>
      </c>
      <c r="K868" s="35">
        <v>2017</v>
      </c>
      <c r="L868" s="35">
        <v>2025</v>
      </c>
      <c r="M868" s="35" t="s">
        <v>424</v>
      </c>
      <c r="N868" s="35" t="s">
        <v>1028</v>
      </c>
      <c r="O868" s="35">
        <v>0</v>
      </c>
      <c r="P868" s="55">
        <v>0</v>
      </c>
      <c r="Q868" s="53">
        <v>135363123</v>
      </c>
      <c r="R868" s="75">
        <v>19049914</v>
      </c>
      <c r="S868" s="75">
        <v>11247469</v>
      </c>
      <c r="T868" s="75">
        <v>16456004</v>
      </c>
      <c r="U868" s="75">
        <v>46562333</v>
      </c>
      <c r="V868" s="75">
        <v>16458963</v>
      </c>
      <c r="W868" s="54">
        <v>13841379</v>
      </c>
      <c r="X868" s="53">
        <v>91368822</v>
      </c>
      <c r="Y868" s="75">
        <v>45388904</v>
      </c>
      <c r="Z868" s="75">
        <v>-3315230</v>
      </c>
      <c r="AA868" s="75">
        <v>18167608</v>
      </c>
      <c r="AB868" s="75">
        <v>72367469</v>
      </c>
      <c r="AC868" s="75">
        <v>35435355</v>
      </c>
      <c r="AD868" s="75">
        <v>0</v>
      </c>
      <c r="AE868" s="75">
        <v>10908614</v>
      </c>
      <c r="AF868" s="75">
        <v>898030</v>
      </c>
      <c r="AG868" s="75">
        <v>38074459</v>
      </c>
      <c r="AH868" s="75">
        <v>4589902</v>
      </c>
      <c r="AI868" s="54">
        <v>34293010</v>
      </c>
      <c r="AJ868" s="47">
        <v>13.94</v>
      </c>
      <c r="AK868" s="35">
        <v>12.04</v>
      </c>
      <c r="AL868" s="35">
        <v>18.010000000000002</v>
      </c>
      <c r="AM868" s="35">
        <v>24.779999999999998</v>
      </c>
      <c r="AN868" s="35">
        <v>0.17</v>
      </c>
      <c r="AO868" s="55">
        <v>595</v>
      </c>
      <c r="AP868" s="47">
        <v>1.9</v>
      </c>
      <c r="AQ868" s="35">
        <v>0.89</v>
      </c>
      <c r="AR868" s="35">
        <v>0.11</v>
      </c>
      <c r="AS868" s="35">
        <v>18.62</v>
      </c>
      <c r="AT868" s="55">
        <v>78260</v>
      </c>
    </row>
    <row r="869" spans="1:46" x14ac:dyDescent="0.2">
      <c r="A869" s="47" t="s">
        <v>1272</v>
      </c>
      <c r="B869" s="47">
        <f t="shared" si="100"/>
        <v>868</v>
      </c>
      <c r="C869" s="35">
        <v>91</v>
      </c>
      <c r="D869" s="35">
        <f t="shared" ref="D869:D876" si="106">D868+1</f>
        <v>2016</v>
      </c>
      <c r="E869" s="35" t="s">
        <v>413</v>
      </c>
      <c r="F869" s="35" t="s">
        <v>389</v>
      </c>
      <c r="G869" s="35">
        <v>254000</v>
      </c>
      <c r="H869" s="35">
        <v>1979</v>
      </c>
      <c r="I869" s="35">
        <v>37</v>
      </c>
      <c r="J869" s="35" t="s">
        <v>390</v>
      </c>
      <c r="K869" s="35">
        <v>2017</v>
      </c>
      <c r="L869" s="35">
        <v>2025</v>
      </c>
      <c r="M869" s="35" t="s">
        <v>424</v>
      </c>
      <c r="N869" s="35" t="s">
        <v>1028</v>
      </c>
      <c r="O869" s="35">
        <v>0</v>
      </c>
      <c r="P869" s="55">
        <v>0</v>
      </c>
      <c r="Q869" s="53">
        <v>139538774</v>
      </c>
      <c r="R869" s="75">
        <v>19587811</v>
      </c>
      <c r="S869" s="75">
        <v>11975987</v>
      </c>
      <c r="T869" s="75">
        <v>16922746</v>
      </c>
      <c r="U869" s="75">
        <v>49901339</v>
      </c>
      <c r="V869" s="75">
        <v>17603666</v>
      </c>
      <c r="W869" s="54">
        <v>14641052</v>
      </c>
      <c r="X869" s="53">
        <v>98674979</v>
      </c>
      <c r="Y869" s="75">
        <v>56876348</v>
      </c>
      <c r="Z869" s="75">
        <v>-5090925</v>
      </c>
      <c r="AA869" s="75">
        <v>20652392</v>
      </c>
      <c r="AB869" s="75">
        <v>77321554</v>
      </c>
      <c r="AC869" s="75">
        <v>38353651</v>
      </c>
      <c r="AD869" s="75">
        <v>294425</v>
      </c>
      <c r="AE869" s="75">
        <v>9680827</v>
      </c>
      <c r="AF869" s="75">
        <v>918505</v>
      </c>
      <c r="AG869" s="75">
        <v>35577878</v>
      </c>
      <c r="AH869" s="75">
        <v>2363294</v>
      </c>
      <c r="AI869" s="54">
        <v>41743676</v>
      </c>
      <c r="AJ869" s="47">
        <v>13.89</v>
      </c>
      <c r="AK869" s="35">
        <v>12</v>
      </c>
      <c r="AL869" s="35">
        <v>17.150000000000002</v>
      </c>
      <c r="AM869" s="35">
        <v>21.06</v>
      </c>
      <c r="AN869" s="35">
        <v>0.08</v>
      </c>
      <c r="AO869" s="55">
        <v>640</v>
      </c>
      <c r="AP869" s="47">
        <v>2.17</v>
      </c>
      <c r="AQ869" s="35">
        <v>0.94000000000000006</v>
      </c>
      <c r="AR869" s="35">
        <v>0.06</v>
      </c>
      <c r="AS869" s="35">
        <v>19.2</v>
      </c>
      <c r="AT869" s="55">
        <v>77970</v>
      </c>
    </row>
    <row r="870" spans="1:46" x14ac:dyDescent="0.2">
      <c r="A870" s="47" t="s">
        <v>1273</v>
      </c>
      <c r="B870" s="47">
        <f t="shared" si="100"/>
        <v>869</v>
      </c>
      <c r="C870" s="35">
        <v>91</v>
      </c>
      <c r="D870" s="35">
        <f t="shared" si="106"/>
        <v>2017</v>
      </c>
      <c r="E870" s="35" t="s">
        <v>413</v>
      </c>
      <c r="F870" s="35" t="s">
        <v>389</v>
      </c>
      <c r="G870" s="35">
        <v>254000</v>
      </c>
      <c r="H870" s="35">
        <v>1979</v>
      </c>
      <c r="I870" s="35">
        <v>38</v>
      </c>
      <c r="J870" s="35" t="s">
        <v>390</v>
      </c>
      <c r="K870" s="35">
        <v>2017</v>
      </c>
      <c r="L870" s="35">
        <v>2025</v>
      </c>
      <c r="M870" s="35" t="s">
        <v>424</v>
      </c>
      <c r="N870" s="35" t="s">
        <v>1028</v>
      </c>
      <c r="O870" s="35">
        <v>0</v>
      </c>
      <c r="P870" s="55">
        <v>1</v>
      </c>
      <c r="Q870" s="53">
        <v>143623950</v>
      </c>
      <c r="R870" s="75">
        <v>12490461</v>
      </c>
      <c r="S870" s="75">
        <v>4382794</v>
      </c>
      <c r="T870" s="75">
        <v>9430907</v>
      </c>
      <c r="U870" s="75">
        <v>43754883</v>
      </c>
      <c r="V870" s="75">
        <v>6385957</v>
      </c>
      <c r="W870" s="54">
        <v>7442348</v>
      </c>
      <c r="X870" s="53">
        <v>116350647</v>
      </c>
      <c r="Y870" s="75">
        <v>60938814</v>
      </c>
      <c r="Z870" s="75">
        <v>15701274</v>
      </c>
      <c r="AA870" s="75">
        <v>24980750</v>
      </c>
      <c r="AB870" s="75">
        <v>90288189</v>
      </c>
      <c r="AC870" s="75">
        <v>57677786</v>
      </c>
      <c r="AD870" s="75">
        <v>306639</v>
      </c>
      <c r="AE870" s="75">
        <v>5872581</v>
      </c>
      <c r="AF870" s="75">
        <v>1540148</v>
      </c>
      <c r="AG870" s="75">
        <v>34984391</v>
      </c>
      <c r="AH870" s="75">
        <v>15404963</v>
      </c>
      <c r="AI870" s="54">
        <v>55303798</v>
      </c>
      <c r="AJ870" s="47">
        <v>8.6199999999999992</v>
      </c>
      <c r="AK870" s="35">
        <v>6.51</v>
      </c>
      <c r="AL870" s="35">
        <v>8.11</v>
      </c>
      <c r="AM870" s="35">
        <v>7.1899999999999995</v>
      </c>
      <c r="AN870" s="35">
        <v>0.35000000000000003</v>
      </c>
      <c r="AO870" s="55">
        <v>646</v>
      </c>
      <c r="AP870" s="47">
        <v>2.58</v>
      </c>
      <c r="AQ870" s="35">
        <v>0.69000000000000006</v>
      </c>
      <c r="AR870" s="35">
        <v>0.31000000000000005</v>
      </c>
      <c r="AS870" s="35">
        <v>15.97</v>
      </c>
      <c r="AT870" s="55">
        <v>67730</v>
      </c>
    </row>
    <row r="871" spans="1:46" x14ac:dyDescent="0.2">
      <c r="A871" s="47" t="s">
        <v>1274</v>
      </c>
      <c r="B871" s="47">
        <f t="shared" si="100"/>
        <v>870</v>
      </c>
      <c r="C871" s="35">
        <v>91</v>
      </c>
      <c r="D871" s="35">
        <f t="shared" si="106"/>
        <v>2018</v>
      </c>
      <c r="E871" s="35" t="s">
        <v>413</v>
      </c>
      <c r="F871" s="35" t="s">
        <v>389</v>
      </c>
      <c r="G871" s="35">
        <v>254000</v>
      </c>
      <c r="H871" s="35">
        <v>1979</v>
      </c>
      <c r="I871" s="35">
        <v>39</v>
      </c>
      <c r="J871" s="35" t="s">
        <v>390</v>
      </c>
      <c r="K871" s="35">
        <v>2017</v>
      </c>
      <c r="L871" s="35">
        <v>2025</v>
      </c>
      <c r="M871" s="35" t="s">
        <v>424</v>
      </c>
      <c r="N871" s="35" t="s">
        <v>1028</v>
      </c>
      <c r="O871" s="35">
        <v>1</v>
      </c>
      <c r="P871" s="55">
        <v>1</v>
      </c>
      <c r="Q871" s="53">
        <v>138151425</v>
      </c>
      <c r="R871" s="75">
        <v>14812155</v>
      </c>
      <c r="S871" s="75">
        <v>8478934</v>
      </c>
      <c r="T871" s="75">
        <v>10369151</v>
      </c>
      <c r="U871" s="75">
        <v>43354777</v>
      </c>
      <c r="V871" s="75">
        <v>11095815</v>
      </c>
      <c r="W871" s="54">
        <v>12921938</v>
      </c>
      <c r="X871" s="53">
        <v>114055715</v>
      </c>
      <c r="Y871" s="75">
        <v>69474842</v>
      </c>
      <c r="Z871" s="75">
        <v>3395880</v>
      </c>
      <c r="AA871" s="75">
        <v>26582765</v>
      </c>
      <c r="AB871" s="75">
        <v>86219731</v>
      </c>
      <c r="AC871" s="75">
        <v>52348841</v>
      </c>
      <c r="AD871" s="75">
        <v>341492</v>
      </c>
      <c r="AE871" s="75">
        <v>12094970</v>
      </c>
      <c r="AF871" s="75">
        <v>838342</v>
      </c>
      <c r="AG871" s="75">
        <v>30255392</v>
      </c>
      <c r="AH871" s="75">
        <v>9930850</v>
      </c>
      <c r="AI871" s="54">
        <v>55964339</v>
      </c>
      <c r="AJ871" s="47">
        <v>10.51</v>
      </c>
      <c r="AK871" s="35">
        <v>7.3599999999999994</v>
      </c>
      <c r="AL871" s="35">
        <v>9.09</v>
      </c>
      <c r="AM871" s="35">
        <v>12.2</v>
      </c>
      <c r="AN871" s="35">
        <v>0.22</v>
      </c>
      <c r="AO871" s="55">
        <v>617</v>
      </c>
      <c r="AP871" s="47">
        <v>2.8499999999999996</v>
      </c>
      <c r="AQ871" s="35">
        <v>0.75000000000000011</v>
      </c>
      <c r="AR871" s="35">
        <v>0.25</v>
      </c>
      <c r="AS871" s="35">
        <v>10.66</v>
      </c>
      <c r="AT871" s="55">
        <v>70270</v>
      </c>
    </row>
    <row r="872" spans="1:46" x14ac:dyDescent="0.2">
      <c r="A872" s="47" t="s">
        <v>1275</v>
      </c>
      <c r="B872" s="47">
        <f t="shared" si="100"/>
        <v>871</v>
      </c>
      <c r="C872" s="35">
        <v>91</v>
      </c>
      <c r="D872" s="35">
        <f t="shared" si="106"/>
        <v>2019</v>
      </c>
      <c r="E872" s="35" t="s">
        <v>413</v>
      </c>
      <c r="F872" s="35" t="s">
        <v>389</v>
      </c>
      <c r="G872" s="35">
        <v>254000</v>
      </c>
      <c r="H872" s="35">
        <v>1979</v>
      </c>
      <c r="I872" s="35">
        <v>40</v>
      </c>
      <c r="J872" s="35" t="s">
        <v>390</v>
      </c>
      <c r="K872" s="35">
        <v>2017</v>
      </c>
      <c r="L872" s="35">
        <v>2025</v>
      </c>
      <c r="M872" s="35" t="s">
        <v>424</v>
      </c>
      <c r="N872" s="35" t="s">
        <v>1028</v>
      </c>
      <c r="O872" s="35">
        <v>2</v>
      </c>
      <c r="P872" s="55">
        <v>1</v>
      </c>
      <c r="Q872" s="53">
        <v>122889000</v>
      </c>
      <c r="R872" s="75">
        <v>16217000</v>
      </c>
      <c r="S872" s="75">
        <v>5110000</v>
      </c>
      <c r="T872" s="75">
        <v>7741000</v>
      </c>
      <c r="U872" s="75">
        <v>44712000</v>
      </c>
      <c r="V872" s="75">
        <v>6516000</v>
      </c>
      <c r="W872" s="54">
        <v>13586000</v>
      </c>
      <c r="X872" s="53">
        <v>163647000</v>
      </c>
      <c r="Y872" s="75">
        <v>76563000</v>
      </c>
      <c r="Z872" s="75">
        <v>16464000</v>
      </c>
      <c r="AA872" s="75">
        <v>75274000</v>
      </c>
      <c r="AB872" s="75">
        <v>88373000</v>
      </c>
      <c r="AC872" s="75">
        <v>41065000</v>
      </c>
      <c r="AD872" s="75">
        <v>1003000</v>
      </c>
      <c r="AE872" s="75">
        <v>24352000</v>
      </c>
      <c r="AF872" s="75">
        <v>10513000</v>
      </c>
      <c r="AG872" s="75">
        <v>45687000</v>
      </c>
      <c r="AH872" s="75">
        <v>28883000</v>
      </c>
      <c r="AI872" s="54">
        <v>42686000</v>
      </c>
      <c r="AJ872" s="47">
        <v>12.96</v>
      </c>
      <c r="AK872" s="35">
        <v>6.1899999999999995</v>
      </c>
      <c r="AL872" s="35">
        <v>4.7300000000000004</v>
      </c>
      <c r="AM872" s="35">
        <v>6.67</v>
      </c>
      <c r="AN872" s="35">
        <v>0.53</v>
      </c>
      <c r="AO872" s="55">
        <v>621</v>
      </c>
      <c r="AP872" s="47">
        <v>1.93</v>
      </c>
      <c r="AQ872" s="35">
        <v>0.6100000000000001</v>
      </c>
      <c r="AR872" s="35">
        <v>0.39</v>
      </c>
      <c r="AS872" s="35">
        <v>10.75</v>
      </c>
      <c r="AT872" s="55">
        <v>72000</v>
      </c>
    </row>
    <row r="873" spans="1:46" x14ac:dyDescent="0.2">
      <c r="A873" s="47" t="s">
        <v>1276</v>
      </c>
      <c r="B873" s="47">
        <f t="shared" si="100"/>
        <v>872</v>
      </c>
      <c r="C873" s="35">
        <v>91</v>
      </c>
      <c r="D873" s="35">
        <f t="shared" si="106"/>
        <v>2020</v>
      </c>
      <c r="E873" s="35" t="s">
        <v>413</v>
      </c>
      <c r="F873" s="35" t="s">
        <v>389</v>
      </c>
      <c r="G873" s="35">
        <v>254000</v>
      </c>
      <c r="H873" s="35">
        <v>1979</v>
      </c>
      <c r="I873" s="35">
        <v>41</v>
      </c>
      <c r="J873" s="35" t="s">
        <v>390</v>
      </c>
      <c r="K873" s="35">
        <v>2017</v>
      </c>
      <c r="L873" s="35">
        <v>2025</v>
      </c>
      <c r="M873" s="35" t="s">
        <v>424</v>
      </c>
      <c r="N873" s="35" t="s">
        <v>1028</v>
      </c>
      <c r="O873" s="35">
        <v>3</v>
      </c>
      <c r="P873" s="55">
        <v>1</v>
      </c>
      <c r="Q873" s="53">
        <v>142547000</v>
      </c>
      <c r="R873" s="75">
        <v>24226000</v>
      </c>
      <c r="S873" s="75">
        <v>8927000</v>
      </c>
      <c r="T873" s="75">
        <v>15399000</v>
      </c>
      <c r="U873" s="75">
        <v>57038000</v>
      </c>
      <c r="V873" s="75">
        <v>13071000</v>
      </c>
      <c r="W873" s="54">
        <v>17754000</v>
      </c>
      <c r="X873" s="53">
        <v>172226000</v>
      </c>
      <c r="Y873" s="75">
        <v>59340000</v>
      </c>
      <c r="Z873" s="75">
        <v>37753000</v>
      </c>
      <c r="AA873" s="75">
        <v>80926000</v>
      </c>
      <c r="AB873" s="75">
        <v>91300000</v>
      </c>
      <c r="AC873" s="75">
        <v>40548000</v>
      </c>
      <c r="AD873" s="75">
        <v>1441000</v>
      </c>
      <c r="AE873" s="75">
        <v>25538000</v>
      </c>
      <c r="AF873" s="75">
        <v>9997000</v>
      </c>
      <c r="AG873" s="75">
        <v>55009000</v>
      </c>
      <c r="AH873" s="75">
        <v>46321000</v>
      </c>
      <c r="AI873" s="54">
        <v>36291000</v>
      </c>
      <c r="AJ873" s="47">
        <v>16.72</v>
      </c>
      <c r="AK873" s="35">
        <v>10.629999999999999</v>
      </c>
      <c r="AL873" s="35">
        <v>8.94</v>
      </c>
      <c r="AM873" s="35">
        <v>15.04</v>
      </c>
      <c r="AN873" s="35">
        <v>1.07</v>
      </c>
      <c r="AO873" s="55">
        <v>693</v>
      </c>
      <c r="AP873" s="47">
        <v>1.6600000000000001</v>
      </c>
      <c r="AQ873" s="35">
        <v>0.54</v>
      </c>
      <c r="AR873" s="35">
        <v>0.46</v>
      </c>
      <c r="AS873" s="35">
        <v>7.37</v>
      </c>
      <c r="AT873" s="55">
        <v>82310</v>
      </c>
    </row>
    <row r="874" spans="1:46" x14ac:dyDescent="0.2">
      <c r="A874" s="47" t="s">
        <v>1277</v>
      </c>
      <c r="B874" s="47">
        <f t="shared" si="100"/>
        <v>873</v>
      </c>
      <c r="C874" s="35">
        <v>91</v>
      </c>
      <c r="D874" s="35">
        <f t="shared" si="106"/>
        <v>2021</v>
      </c>
      <c r="E874" s="35" t="s">
        <v>413</v>
      </c>
      <c r="F874" s="35" t="s">
        <v>389</v>
      </c>
      <c r="G874" s="35">
        <v>254000</v>
      </c>
      <c r="H874" s="35">
        <v>1979</v>
      </c>
      <c r="I874" s="35">
        <v>42</v>
      </c>
      <c r="J874" s="35" t="s">
        <v>390</v>
      </c>
      <c r="K874" s="35">
        <v>2017</v>
      </c>
      <c r="L874" s="35">
        <v>2025</v>
      </c>
      <c r="M874" s="35" t="s">
        <v>424</v>
      </c>
      <c r="N874" s="35" t="s">
        <v>1028</v>
      </c>
      <c r="O874" s="35">
        <v>4</v>
      </c>
      <c r="P874" s="55">
        <v>1</v>
      </c>
      <c r="Q874" s="53">
        <v>157886000</v>
      </c>
      <c r="R874" s="75">
        <v>25345000</v>
      </c>
      <c r="S874" s="75">
        <v>10646000</v>
      </c>
      <c r="T874" s="75">
        <v>15768000</v>
      </c>
      <c r="U874" s="75">
        <v>63641000</v>
      </c>
      <c r="V874" s="75">
        <v>15677000</v>
      </c>
      <c r="W874" s="54">
        <v>20223000</v>
      </c>
      <c r="X874" s="53">
        <v>185795000</v>
      </c>
      <c r="Y874" s="75">
        <v>68457000</v>
      </c>
      <c r="Z874" s="75">
        <v>35302000</v>
      </c>
      <c r="AA874" s="75">
        <v>83220000</v>
      </c>
      <c r="AB874" s="75">
        <v>102186000</v>
      </c>
      <c r="AC874" s="75">
        <v>46727000</v>
      </c>
      <c r="AD874" s="75">
        <v>1067000</v>
      </c>
      <c r="AE874" s="75">
        <v>17522000</v>
      </c>
      <c r="AF874" s="75">
        <v>10463000</v>
      </c>
      <c r="AG874" s="75">
        <v>77328000</v>
      </c>
      <c r="AH874" s="75">
        <v>27108000</v>
      </c>
      <c r="AI874" s="54">
        <v>24858000</v>
      </c>
      <c r="AJ874" s="47">
        <v>15.78</v>
      </c>
      <c r="AK874" s="35">
        <v>9.82</v>
      </c>
      <c r="AL874" s="35">
        <v>8.49</v>
      </c>
      <c r="AM874" s="35">
        <v>15.55</v>
      </c>
      <c r="AN874" s="35">
        <v>0.77</v>
      </c>
      <c r="AO874" s="55">
        <v>767</v>
      </c>
      <c r="AP874" s="47">
        <v>1.32</v>
      </c>
      <c r="AQ874" s="35">
        <v>0.7400000000000001</v>
      </c>
      <c r="AR874" s="35">
        <v>0.26</v>
      </c>
      <c r="AS874" s="35">
        <v>11.54</v>
      </c>
      <c r="AT874" s="55">
        <v>82970</v>
      </c>
    </row>
    <row r="875" spans="1:46" x14ac:dyDescent="0.2">
      <c r="A875" s="47" t="s">
        <v>1278</v>
      </c>
      <c r="B875" s="47">
        <f t="shared" si="100"/>
        <v>874</v>
      </c>
      <c r="C875" s="35">
        <v>91</v>
      </c>
      <c r="D875" s="35">
        <f t="shared" si="106"/>
        <v>2022</v>
      </c>
      <c r="E875" s="35" t="s">
        <v>413</v>
      </c>
      <c r="F875" s="35" t="s">
        <v>389</v>
      </c>
      <c r="G875" s="35">
        <v>254000</v>
      </c>
      <c r="H875" s="35">
        <v>1979</v>
      </c>
      <c r="I875" s="35">
        <v>43</v>
      </c>
      <c r="J875" s="35" t="s">
        <v>390</v>
      </c>
      <c r="K875" s="35">
        <v>2017</v>
      </c>
      <c r="L875" s="35">
        <v>2025</v>
      </c>
      <c r="M875" s="35" t="s">
        <v>424</v>
      </c>
      <c r="N875" s="35" t="s">
        <v>1028</v>
      </c>
      <c r="O875" s="35">
        <v>5</v>
      </c>
      <c r="P875" s="55">
        <v>1</v>
      </c>
      <c r="Q875" s="53">
        <v>199695000</v>
      </c>
      <c r="R875" s="75">
        <v>28147000</v>
      </c>
      <c r="S875" s="75">
        <v>21789000</v>
      </c>
      <c r="T875" s="75">
        <v>18141000</v>
      </c>
      <c r="U875" s="75">
        <v>67001000</v>
      </c>
      <c r="V875" s="75">
        <v>26534000</v>
      </c>
      <c r="W875" s="54">
        <v>31795000</v>
      </c>
      <c r="X875" s="53">
        <v>218661000</v>
      </c>
      <c r="Y875" s="75">
        <v>90395000</v>
      </c>
      <c r="Z875" s="75">
        <v>30667000</v>
      </c>
      <c r="AA875" s="75">
        <v>100080000</v>
      </c>
      <c r="AB875" s="75">
        <v>117921000</v>
      </c>
      <c r="AC875" s="75">
        <v>48046000</v>
      </c>
      <c r="AD875" s="75">
        <v>918000</v>
      </c>
      <c r="AE875" s="75">
        <v>26479000</v>
      </c>
      <c r="AF875" s="75">
        <v>8799000</v>
      </c>
      <c r="AG875" s="75">
        <v>78703000</v>
      </c>
      <c r="AH875" s="75">
        <v>38125000</v>
      </c>
      <c r="AI875" s="54">
        <v>39218000</v>
      </c>
      <c r="AJ875" s="47">
        <v>13.84</v>
      </c>
      <c r="AK875" s="35">
        <v>8.92</v>
      </c>
      <c r="AL875" s="35">
        <v>8.3000000000000007</v>
      </c>
      <c r="AM875" s="35">
        <v>24.1</v>
      </c>
      <c r="AN875" s="35">
        <v>0.63000000000000012</v>
      </c>
      <c r="AO875" s="55">
        <v>805</v>
      </c>
      <c r="AP875" s="47">
        <v>1.5</v>
      </c>
      <c r="AQ875" s="35">
        <v>0.67000000000000015</v>
      </c>
      <c r="AR875" s="35">
        <v>0.33000000000000007</v>
      </c>
      <c r="AS875" s="35">
        <v>9.7799999999999994</v>
      </c>
      <c r="AT875" s="55">
        <v>83230</v>
      </c>
    </row>
    <row r="876" spans="1:46" x14ac:dyDescent="0.2">
      <c r="A876" s="56" t="s">
        <v>1279</v>
      </c>
      <c r="B876" s="56">
        <f t="shared" si="100"/>
        <v>875</v>
      </c>
      <c r="C876" s="45">
        <v>91</v>
      </c>
      <c r="D876" s="45">
        <f t="shared" si="106"/>
        <v>2023</v>
      </c>
      <c r="E876" s="45" t="s">
        <v>413</v>
      </c>
      <c r="F876" s="45" t="s">
        <v>389</v>
      </c>
      <c r="G876" s="45">
        <v>254000</v>
      </c>
      <c r="H876" s="45">
        <v>1979</v>
      </c>
      <c r="I876" s="45">
        <v>44</v>
      </c>
      <c r="J876" s="45" t="s">
        <v>390</v>
      </c>
      <c r="K876" s="45">
        <v>2017</v>
      </c>
      <c r="L876" s="45">
        <v>2025</v>
      </c>
      <c r="M876" s="45" t="s">
        <v>424</v>
      </c>
      <c r="N876" s="45" t="s">
        <v>1028</v>
      </c>
      <c r="O876" s="45">
        <v>6</v>
      </c>
      <c r="P876" s="60">
        <v>1</v>
      </c>
      <c r="Q876" s="57">
        <v>204830000</v>
      </c>
      <c r="R876" s="58">
        <v>29569000</v>
      </c>
      <c r="S876" s="58">
        <v>-5568000</v>
      </c>
      <c r="T876" s="58">
        <v>10654000</v>
      </c>
      <c r="U876" s="58">
        <v>70501000</v>
      </c>
      <c r="V876" s="58">
        <v>-7273000</v>
      </c>
      <c r="W876" s="59">
        <v>13347000</v>
      </c>
      <c r="X876" s="57">
        <v>725140000</v>
      </c>
      <c r="Y876" s="58">
        <v>359075000</v>
      </c>
      <c r="Z876" s="58">
        <v>205614000</v>
      </c>
      <c r="AA876" s="58">
        <v>600863000</v>
      </c>
      <c r="AB876" s="58">
        <v>121845000</v>
      </c>
      <c r="AC876" s="58">
        <v>38680000</v>
      </c>
      <c r="AD876" s="58">
        <v>1346000</v>
      </c>
      <c r="AE876" s="58">
        <v>33672000</v>
      </c>
      <c r="AF876" s="58">
        <v>50446000</v>
      </c>
      <c r="AG876" s="58">
        <v>128020000</v>
      </c>
      <c r="AH876" s="58">
        <v>184252000</v>
      </c>
      <c r="AI876" s="59">
        <v>-6175000</v>
      </c>
      <c r="AJ876" s="56">
        <v>14.11</v>
      </c>
      <c r="AK876" s="45">
        <v>5.08</v>
      </c>
      <c r="AL876" s="45">
        <v>1.47</v>
      </c>
      <c r="AM876" s="45">
        <v>-1.55</v>
      </c>
      <c r="AN876" s="45">
        <v>0.67000000000000015</v>
      </c>
      <c r="AO876" s="60">
        <v>829</v>
      </c>
      <c r="AP876" s="56">
        <v>0.95000000000000007</v>
      </c>
      <c r="AQ876" s="45">
        <v>0.41000000000000003</v>
      </c>
      <c r="AR876" s="45">
        <v>0.59</v>
      </c>
      <c r="AS876" s="45">
        <v>9.58</v>
      </c>
      <c r="AT876" s="60">
        <v>85040</v>
      </c>
    </row>
    <row r="877" spans="1:46" x14ac:dyDescent="0.2">
      <c r="A877" s="47" t="s">
        <v>1280</v>
      </c>
      <c r="B877" s="47">
        <f t="shared" si="100"/>
        <v>876</v>
      </c>
      <c r="C877" s="35">
        <v>92</v>
      </c>
      <c r="D877" s="35">
        <v>2015</v>
      </c>
      <c r="E877" s="35" t="s">
        <v>388</v>
      </c>
      <c r="F877" s="35" t="s">
        <v>389</v>
      </c>
      <c r="G877" s="35">
        <v>245100</v>
      </c>
      <c r="H877" s="35">
        <v>1983</v>
      </c>
      <c r="I877" s="35">
        <v>32</v>
      </c>
      <c r="J877" s="35" t="s">
        <v>390</v>
      </c>
      <c r="K877" s="35">
        <v>2017</v>
      </c>
      <c r="L877" s="35" t="s">
        <v>82</v>
      </c>
      <c r="M877" s="35" t="s">
        <v>16</v>
      </c>
      <c r="N877" s="35" t="s">
        <v>1028</v>
      </c>
      <c r="O877" s="35">
        <v>0</v>
      </c>
      <c r="P877" s="55">
        <v>0</v>
      </c>
      <c r="Q877" s="53">
        <v>15957059</v>
      </c>
      <c r="R877" s="75">
        <v>3582245</v>
      </c>
      <c r="S877" s="75">
        <v>1906400</v>
      </c>
      <c r="T877" s="75">
        <v>2677235</v>
      </c>
      <c r="U877" s="75">
        <v>6698928</v>
      </c>
      <c r="V877" s="75">
        <v>2703263</v>
      </c>
      <c r="W877" s="54">
        <v>2811410</v>
      </c>
      <c r="X877" s="53">
        <v>18592149</v>
      </c>
      <c r="Y877" s="75">
        <v>13618614</v>
      </c>
      <c r="Z877" s="75">
        <v>-6284485</v>
      </c>
      <c r="AA877" s="75">
        <v>5401012</v>
      </c>
      <c r="AB877" s="75">
        <v>13154806</v>
      </c>
      <c r="AC877" s="75">
        <v>3474635</v>
      </c>
      <c r="AD877" s="75">
        <v>4110</v>
      </c>
      <c r="AE877" s="75">
        <v>7372515</v>
      </c>
      <c r="AF877" s="75">
        <v>39074</v>
      </c>
      <c r="AG877" s="75">
        <v>3731234</v>
      </c>
      <c r="AH877" s="75">
        <v>606652</v>
      </c>
      <c r="AI877" s="54">
        <v>9423572</v>
      </c>
      <c r="AJ877" s="47">
        <v>22.110000000000003</v>
      </c>
      <c r="AK877" s="35">
        <v>16.53</v>
      </c>
      <c r="AL877" s="35">
        <v>14.4</v>
      </c>
      <c r="AM877" s="35">
        <v>14</v>
      </c>
      <c r="AN877" s="35">
        <v>0.08</v>
      </c>
      <c r="AO877" s="55">
        <v>49</v>
      </c>
      <c r="AP877" s="47">
        <v>3.53</v>
      </c>
      <c r="AQ877" s="35">
        <v>0.8600000000000001</v>
      </c>
      <c r="AR877" s="35">
        <v>0.14000000000000001</v>
      </c>
      <c r="AS877" s="35">
        <v>10.69</v>
      </c>
      <c r="AT877" s="55">
        <v>136710</v>
      </c>
    </row>
    <row r="878" spans="1:46" x14ac:dyDescent="0.2">
      <c r="A878" s="47" t="s">
        <v>1281</v>
      </c>
      <c r="B878" s="47">
        <f t="shared" si="100"/>
        <v>877</v>
      </c>
      <c r="C878" s="35">
        <v>92</v>
      </c>
      <c r="D878" s="35">
        <f>D877+1</f>
        <v>2016</v>
      </c>
      <c r="E878" s="35" t="s">
        <v>388</v>
      </c>
      <c r="F878" s="35" t="s">
        <v>389</v>
      </c>
      <c r="G878" s="35">
        <v>245100</v>
      </c>
      <c r="H878" s="35">
        <v>1983</v>
      </c>
      <c r="I878" s="35">
        <v>33</v>
      </c>
      <c r="J878" s="35" t="s">
        <v>390</v>
      </c>
      <c r="K878" s="35">
        <v>2017</v>
      </c>
      <c r="L878" s="35" t="s">
        <v>82</v>
      </c>
      <c r="M878" s="35" t="s">
        <v>16</v>
      </c>
      <c r="N878" s="35" t="s">
        <v>1028</v>
      </c>
      <c r="O878" s="35">
        <v>0</v>
      </c>
      <c r="P878" s="55">
        <v>0</v>
      </c>
      <c r="Q878" s="53">
        <v>15509479</v>
      </c>
      <c r="R878" s="75">
        <v>4262835</v>
      </c>
      <c r="S878" s="75">
        <v>2569850</v>
      </c>
      <c r="T878" s="75">
        <v>3506280</v>
      </c>
      <c r="U878" s="75">
        <v>7350668</v>
      </c>
      <c r="V878" s="75">
        <v>3599630</v>
      </c>
      <c r="W878" s="54">
        <v>3326405</v>
      </c>
      <c r="X878" s="53">
        <v>19618973</v>
      </c>
      <c r="Y878" s="75">
        <v>15388462</v>
      </c>
      <c r="Z878" s="75">
        <v>-4415480</v>
      </c>
      <c r="AA878" s="75">
        <v>9975818</v>
      </c>
      <c r="AB878" s="75">
        <v>9586471</v>
      </c>
      <c r="AC878" s="75">
        <v>3533024</v>
      </c>
      <c r="AD878" s="75">
        <v>7466</v>
      </c>
      <c r="AE878" s="75">
        <v>5022007</v>
      </c>
      <c r="AF878" s="75">
        <v>39074</v>
      </c>
      <c r="AG878" s="75">
        <v>3327805</v>
      </c>
      <c r="AH878" s="75">
        <v>244444</v>
      </c>
      <c r="AI878" s="54">
        <v>6258666</v>
      </c>
      <c r="AJ878" s="47">
        <v>26.64</v>
      </c>
      <c r="AK878" s="35">
        <v>21.919999999999998</v>
      </c>
      <c r="AL878" s="35">
        <v>17.87</v>
      </c>
      <c r="AM878" s="35">
        <v>16.7</v>
      </c>
      <c r="AN878" s="35">
        <v>0.04</v>
      </c>
      <c r="AO878" s="55">
        <v>48</v>
      </c>
      <c r="AP878" s="47">
        <v>2.88</v>
      </c>
      <c r="AQ878" s="35">
        <v>0.93</v>
      </c>
      <c r="AR878" s="35">
        <v>7.0000000000000007E-2</v>
      </c>
      <c r="AS878" s="35">
        <v>14.629999999999999</v>
      </c>
      <c r="AT878" s="55">
        <v>153140</v>
      </c>
    </row>
    <row r="879" spans="1:46" x14ac:dyDescent="0.2">
      <c r="A879" s="47" t="s">
        <v>1282</v>
      </c>
      <c r="B879" s="47">
        <f t="shared" ref="B879:B942" si="107">B878+1</f>
        <v>878</v>
      </c>
      <c r="C879" s="35">
        <v>92</v>
      </c>
      <c r="D879" s="35">
        <f t="shared" ref="D879:D886" si="108">D878+1</f>
        <v>2017</v>
      </c>
      <c r="E879" s="35" t="s">
        <v>388</v>
      </c>
      <c r="F879" s="35" t="s">
        <v>389</v>
      </c>
      <c r="G879" s="35">
        <v>245100</v>
      </c>
      <c r="H879" s="35">
        <v>1983</v>
      </c>
      <c r="I879" s="35">
        <v>34</v>
      </c>
      <c r="J879" s="35" t="s">
        <v>390</v>
      </c>
      <c r="K879" s="35">
        <v>2017</v>
      </c>
      <c r="L879" s="35" t="s">
        <v>82</v>
      </c>
      <c r="M879" s="35" t="s">
        <v>16</v>
      </c>
      <c r="N879" s="35" t="s">
        <v>1028</v>
      </c>
      <c r="O879" s="35">
        <v>0</v>
      </c>
      <c r="P879" s="55">
        <v>1</v>
      </c>
      <c r="Q879" s="53">
        <v>15861414</v>
      </c>
      <c r="R879" s="75">
        <v>4804749</v>
      </c>
      <c r="S879" s="75">
        <v>2863618</v>
      </c>
      <c r="T879" s="75">
        <v>3954583</v>
      </c>
      <c r="U879" s="75">
        <v>8029199</v>
      </c>
      <c r="V879" s="75">
        <v>3999070</v>
      </c>
      <c r="W879" s="54">
        <v>3713784</v>
      </c>
      <c r="X879" s="53">
        <v>11865190</v>
      </c>
      <c r="Y879" s="75">
        <v>6252080</v>
      </c>
      <c r="Z879" s="75">
        <v>-2131174</v>
      </c>
      <c r="AA879" s="75">
        <v>4706634</v>
      </c>
      <c r="AB879" s="75">
        <v>7149312</v>
      </c>
      <c r="AC879" s="75">
        <v>3617516</v>
      </c>
      <c r="AD879" s="75">
        <v>0</v>
      </c>
      <c r="AE879" s="75">
        <v>2480090</v>
      </c>
      <c r="AF879" s="75">
        <v>39074</v>
      </c>
      <c r="AG879" s="75">
        <v>4763880</v>
      </c>
      <c r="AH879" s="75">
        <v>122222</v>
      </c>
      <c r="AI879" s="54">
        <v>2385432</v>
      </c>
      <c r="AJ879" s="47">
        <v>29.58</v>
      </c>
      <c r="AK879" s="35">
        <v>24.34</v>
      </c>
      <c r="AL879" s="35">
        <v>33.33</v>
      </c>
      <c r="AM879" s="35">
        <v>45.8</v>
      </c>
      <c r="AN879" s="35">
        <v>0.06</v>
      </c>
      <c r="AO879" s="55">
        <v>48</v>
      </c>
      <c r="AP879" s="47">
        <v>1.5</v>
      </c>
      <c r="AQ879" s="35">
        <v>0.97</v>
      </c>
      <c r="AR879" s="35">
        <v>0.03</v>
      </c>
      <c r="AS879" s="35">
        <v>14.98</v>
      </c>
      <c r="AT879" s="55">
        <v>167270</v>
      </c>
    </row>
    <row r="880" spans="1:46" x14ac:dyDescent="0.2">
      <c r="A880" s="47" t="s">
        <v>1283</v>
      </c>
      <c r="B880" s="47">
        <f t="shared" si="107"/>
        <v>879</v>
      </c>
      <c r="C880" s="35">
        <v>92</v>
      </c>
      <c r="D880" s="35">
        <f t="shared" si="108"/>
        <v>2018</v>
      </c>
      <c r="E880" s="35" t="s">
        <v>388</v>
      </c>
      <c r="F880" s="35" t="s">
        <v>389</v>
      </c>
      <c r="G880" s="35">
        <v>245100</v>
      </c>
      <c r="H880" s="35">
        <v>1983</v>
      </c>
      <c r="I880" s="35">
        <v>35</v>
      </c>
      <c r="J880" s="35" t="s">
        <v>390</v>
      </c>
      <c r="K880" s="35">
        <v>2017</v>
      </c>
      <c r="L880" s="35" t="s">
        <v>82</v>
      </c>
      <c r="M880" s="35" t="s">
        <v>16</v>
      </c>
      <c r="N880" s="35" t="s">
        <v>1028</v>
      </c>
      <c r="O880" s="35">
        <v>1</v>
      </c>
      <c r="P880" s="55">
        <v>1</v>
      </c>
      <c r="Q880" s="53">
        <v>17414370</v>
      </c>
      <c r="R880" s="75">
        <v>4418265</v>
      </c>
      <c r="S880" s="75">
        <v>270713</v>
      </c>
      <c r="T880" s="75">
        <v>1524757</v>
      </c>
      <c r="U880" s="75">
        <v>7714771</v>
      </c>
      <c r="V880" s="75">
        <v>1122184</v>
      </c>
      <c r="W880" s="54">
        <v>3164221</v>
      </c>
      <c r="X880" s="53">
        <v>24773535</v>
      </c>
      <c r="Y880" s="75">
        <v>6542479</v>
      </c>
      <c r="Z880" s="75">
        <v>9296418</v>
      </c>
      <c r="AA880" s="75">
        <v>15882119</v>
      </c>
      <c r="AB880" s="75">
        <v>8619285</v>
      </c>
      <c r="AC880" s="75">
        <v>4868794</v>
      </c>
      <c r="AD880" s="75">
        <v>0</v>
      </c>
      <c r="AE880" s="75">
        <v>2755241</v>
      </c>
      <c r="AF880" s="75">
        <v>139254</v>
      </c>
      <c r="AG880" s="75">
        <v>7151612</v>
      </c>
      <c r="AH880" s="75">
        <v>10069296</v>
      </c>
      <c r="AI880" s="54">
        <v>1467673</v>
      </c>
      <c r="AJ880" s="47">
        <v>24.74</v>
      </c>
      <c r="AK880" s="35">
        <v>8.5399999999999991</v>
      </c>
      <c r="AL880" s="35">
        <v>6.1499999999999995</v>
      </c>
      <c r="AM880" s="35">
        <v>4.1399999999999997</v>
      </c>
      <c r="AN880" s="35">
        <v>1.84</v>
      </c>
      <c r="AO880" s="55">
        <v>47</v>
      </c>
      <c r="AP880" s="47">
        <v>1.21</v>
      </c>
      <c r="AQ880" s="35">
        <v>0.42000000000000004</v>
      </c>
      <c r="AR880" s="35">
        <v>0.57999999999999996</v>
      </c>
      <c r="AS880" s="35">
        <v>14.07</v>
      </c>
      <c r="AT880" s="55">
        <v>164140</v>
      </c>
    </row>
    <row r="881" spans="1:46" x14ac:dyDescent="0.2">
      <c r="A881" s="47" t="s">
        <v>1284</v>
      </c>
      <c r="B881" s="47">
        <f t="shared" si="107"/>
        <v>880</v>
      </c>
      <c r="C881" s="35">
        <v>92</v>
      </c>
      <c r="D881" s="35">
        <f t="shared" si="108"/>
        <v>2019</v>
      </c>
      <c r="E881" s="35" t="s">
        <v>388</v>
      </c>
      <c r="F881" s="35" t="s">
        <v>389</v>
      </c>
      <c r="G881" s="35">
        <v>245100</v>
      </c>
      <c r="H881" s="35">
        <v>1983</v>
      </c>
      <c r="I881" s="35">
        <v>36</v>
      </c>
      <c r="J881" s="35" t="s">
        <v>390</v>
      </c>
      <c r="K881" s="35">
        <v>2017</v>
      </c>
      <c r="L881" s="35" t="s">
        <v>82</v>
      </c>
      <c r="M881" s="35" t="s">
        <v>16</v>
      </c>
      <c r="N881" s="35" t="s">
        <v>1028</v>
      </c>
      <c r="O881" s="35">
        <v>2</v>
      </c>
      <c r="P881" s="55">
        <v>1</v>
      </c>
      <c r="Q881" s="53">
        <v>19237531</v>
      </c>
      <c r="R881" s="75">
        <v>4287919</v>
      </c>
      <c r="S881" s="75">
        <v>553475</v>
      </c>
      <c r="T881" s="75">
        <v>1070845</v>
      </c>
      <c r="U881" s="75">
        <v>7835142</v>
      </c>
      <c r="V881" s="75">
        <v>704095</v>
      </c>
      <c r="W881" s="54">
        <v>3770549</v>
      </c>
      <c r="X881" s="53">
        <v>22697468</v>
      </c>
      <c r="Y881" s="75">
        <v>6937264</v>
      </c>
      <c r="Z881" s="75">
        <v>8966148</v>
      </c>
      <c r="AA881" s="75">
        <v>15325449</v>
      </c>
      <c r="AB881" s="75">
        <v>7147326</v>
      </c>
      <c r="AC881" s="75">
        <v>5257799</v>
      </c>
      <c r="AD881" s="75">
        <v>0</v>
      </c>
      <c r="AE881" s="75">
        <v>484292</v>
      </c>
      <c r="AF881" s="75">
        <v>197944</v>
      </c>
      <c r="AG881" s="75">
        <v>7113636</v>
      </c>
      <c r="AH881" s="75">
        <v>7769193</v>
      </c>
      <c r="AI881" s="54">
        <v>33690</v>
      </c>
      <c r="AJ881" s="47">
        <v>22.05</v>
      </c>
      <c r="AK881" s="35">
        <v>5.51</v>
      </c>
      <c r="AL881" s="35">
        <v>4.72</v>
      </c>
      <c r="AM881" s="35">
        <v>7.98</v>
      </c>
      <c r="AN881" s="35">
        <v>1.36</v>
      </c>
      <c r="AO881" s="55">
        <v>49</v>
      </c>
      <c r="AP881" s="47">
        <v>1</v>
      </c>
      <c r="AQ881" s="35">
        <v>0.48000000000000004</v>
      </c>
      <c r="AR881" s="35">
        <v>0.52</v>
      </c>
      <c r="AS881" s="35">
        <v>13.65</v>
      </c>
      <c r="AT881" s="55">
        <v>159900</v>
      </c>
    </row>
    <row r="882" spans="1:46" x14ac:dyDescent="0.2">
      <c r="A882" s="47" t="s">
        <v>1285</v>
      </c>
      <c r="B882" s="47">
        <f t="shared" si="107"/>
        <v>881</v>
      </c>
      <c r="C882" s="35">
        <v>92</v>
      </c>
      <c r="D882" s="35">
        <f t="shared" si="108"/>
        <v>2020</v>
      </c>
      <c r="E882" s="35" t="s">
        <v>388</v>
      </c>
      <c r="F882" s="35" t="s">
        <v>389</v>
      </c>
      <c r="G882" s="35">
        <v>245100</v>
      </c>
      <c r="H882" s="35">
        <v>1983</v>
      </c>
      <c r="I882" s="35">
        <v>37</v>
      </c>
      <c r="J882" s="35" t="s">
        <v>390</v>
      </c>
      <c r="K882" s="35">
        <v>2017</v>
      </c>
      <c r="L882" s="35" t="s">
        <v>82</v>
      </c>
      <c r="M882" s="35" t="s">
        <v>16</v>
      </c>
      <c r="N882" s="35" t="s">
        <v>1028</v>
      </c>
      <c r="O882" s="35">
        <v>3</v>
      </c>
      <c r="P882" s="55">
        <v>1</v>
      </c>
      <c r="Q882" s="53">
        <v>17322028</v>
      </c>
      <c r="R882" s="75">
        <v>4239212</v>
      </c>
      <c r="S882" s="75">
        <v>956242</v>
      </c>
      <c r="T882" s="75">
        <v>1004168</v>
      </c>
      <c r="U882" s="75">
        <v>7662331</v>
      </c>
      <c r="V882" s="75">
        <v>790366</v>
      </c>
      <c r="W882" s="54">
        <v>4191286</v>
      </c>
      <c r="X882" s="53">
        <v>28888935</v>
      </c>
      <c r="Y882" s="75">
        <v>11280844</v>
      </c>
      <c r="Z882" s="75">
        <v>6197844</v>
      </c>
      <c r="AA882" s="75">
        <v>16082496</v>
      </c>
      <c r="AB882" s="75">
        <v>12581125</v>
      </c>
      <c r="AC882" s="75">
        <v>5347874</v>
      </c>
      <c r="AD882" s="75">
        <v>0</v>
      </c>
      <c r="AE882" s="75">
        <v>6288683</v>
      </c>
      <c r="AF882" s="75">
        <v>165271</v>
      </c>
      <c r="AG882" s="75">
        <v>6754099</v>
      </c>
      <c r="AH882" s="75">
        <v>9887431</v>
      </c>
      <c r="AI882" s="54">
        <v>5827026</v>
      </c>
      <c r="AJ882" s="47">
        <v>24.14</v>
      </c>
      <c r="AK882" s="35">
        <v>5.72</v>
      </c>
      <c r="AL882" s="35">
        <v>3.48</v>
      </c>
      <c r="AM882" s="35">
        <v>8.48</v>
      </c>
      <c r="AN882" s="35">
        <v>1.1100000000000001</v>
      </c>
      <c r="AO882" s="55">
        <v>51</v>
      </c>
      <c r="AP882" s="47">
        <v>1.86</v>
      </c>
      <c r="AQ882" s="35">
        <v>0.41000000000000003</v>
      </c>
      <c r="AR882" s="35">
        <v>0.59</v>
      </c>
      <c r="AS882" s="35">
        <v>17.259999999999998</v>
      </c>
      <c r="AT882" s="55">
        <v>150240</v>
      </c>
    </row>
    <row r="883" spans="1:46" x14ac:dyDescent="0.2">
      <c r="A883" s="47" t="s">
        <v>1286</v>
      </c>
      <c r="B883" s="47">
        <f t="shared" si="107"/>
        <v>882</v>
      </c>
      <c r="C883" s="35">
        <v>92</v>
      </c>
      <c r="D883" s="35">
        <f t="shared" si="108"/>
        <v>2021</v>
      </c>
      <c r="E883" s="35" t="s">
        <v>388</v>
      </c>
      <c r="F883" s="35" t="s">
        <v>389</v>
      </c>
      <c r="G883" s="35">
        <v>245100</v>
      </c>
      <c r="H883" s="35">
        <v>1983</v>
      </c>
      <c r="I883" s="35">
        <v>38</v>
      </c>
      <c r="J883" s="35" t="s">
        <v>390</v>
      </c>
      <c r="K883" s="35">
        <v>2017</v>
      </c>
      <c r="L883" s="35" t="s">
        <v>82</v>
      </c>
      <c r="M883" s="35" t="s">
        <v>16</v>
      </c>
      <c r="N883" s="35" t="s">
        <v>1028</v>
      </c>
      <c r="O883" s="35">
        <v>4</v>
      </c>
      <c r="P883" s="55">
        <v>1</v>
      </c>
      <c r="Q883" s="53">
        <v>21580263</v>
      </c>
      <c r="R883" s="75">
        <v>4056031</v>
      </c>
      <c r="S883" s="75">
        <v>541543</v>
      </c>
      <c r="T883" s="75">
        <v>801001</v>
      </c>
      <c r="U883" s="75">
        <v>7889851</v>
      </c>
      <c r="V883" s="75">
        <v>692714</v>
      </c>
      <c r="W883" s="54">
        <v>3796573</v>
      </c>
      <c r="X883" s="53">
        <v>27343695</v>
      </c>
      <c r="Y883" s="75">
        <v>11734268</v>
      </c>
      <c r="Z883" s="75">
        <v>5026590</v>
      </c>
      <c r="AA883" s="75">
        <v>15295074</v>
      </c>
      <c r="AB883" s="75">
        <v>11967148</v>
      </c>
      <c r="AC883" s="75">
        <v>6050402</v>
      </c>
      <c r="AD883" s="75">
        <v>0</v>
      </c>
      <c r="AE883" s="75">
        <v>4432655</v>
      </c>
      <c r="AF883" s="75">
        <v>107653</v>
      </c>
      <c r="AG883" s="75">
        <v>9807400</v>
      </c>
      <c r="AH883" s="75">
        <v>4828054</v>
      </c>
      <c r="AI883" s="54">
        <v>2159748</v>
      </c>
      <c r="AJ883" s="47">
        <v>18.57</v>
      </c>
      <c r="AK883" s="35">
        <v>3.67</v>
      </c>
      <c r="AL883" s="35">
        <v>2.9299999999999997</v>
      </c>
      <c r="AM883" s="35">
        <v>4.6199999999999992</v>
      </c>
      <c r="AN883" s="35">
        <v>0.81</v>
      </c>
      <c r="AO883" s="55">
        <v>52</v>
      </c>
      <c r="AP883" s="47">
        <v>1.22</v>
      </c>
      <c r="AQ883" s="35">
        <v>0.67000000000000015</v>
      </c>
      <c r="AR883" s="35">
        <v>0.33000000000000007</v>
      </c>
      <c r="AS883" s="35">
        <v>14.239999999999998</v>
      </c>
      <c r="AT883" s="55">
        <v>151730</v>
      </c>
    </row>
    <row r="884" spans="1:46" x14ac:dyDescent="0.2">
      <c r="A884" s="47" t="s">
        <v>1287</v>
      </c>
      <c r="B884" s="47">
        <f t="shared" si="107"/>
        <v>883</v>
      </c>
      <c r="C884" s="35">
        <v>92</v>
      </c>
      <c r="D884" s="35">
        <f t="shared" si="108"/>
        <v>2022</v>
      </c>
      <c r="E884" s="35" t="s">
        <v>388</v>
      </c>
      <c r="F884" s="35" t="s">
        <v>389</v>
      </c>
      <c r="G884" s="35">
        <v>245100</v>
      </c>
      <c r="H884" s="35">
        <v>1983</v>
      </c>
      <c r="I884" s="35">
        <v>39</v>
      </c>
      <c r="J884" s="35" t="s">
        <v>390</v>
      </c>
      <c r="K884" s="35">
        <v>2017</v>
      </c>
      <c r="L884" s="35" t="s">
        <v>82</v>
      </c>
      <c r="M884" s="35" t="s">
        <v>16</v>
      </c>
      <c r="N884" s="35" t="s">
        <v>1028</v>
      </c>
      <c r="O884" s="35">
        <v>5</v>
      </c>
      <c r="P884" s="55">
        <v>1</v>
      </c>
      <c r="Q884" s="53">
        <v>25908966</v>
      </c>
      <c r="R884" s="75">
        <v>4891925</v>
      </c>
      <c r="S884" s="75">
        <v>1533817</v>
      </c>
      <c r="T884" s="75">
        <v>1757189</v>
      </c>
      <c r="U884" s="75">
        <v>8663163</v>
      </c>
      <c r="V884" s="75">
        <v>1788639</v>
      </c>
      <c r="W884" s="54">
        <v>4668553</v>
      </c>
      <c r="X884" s="53">
        <v>24904154</v>
      </c>
      <c r="Y884" s="75">
        <v>11883915</v>
      </c>
      <c r="Z884" s="75">
        <v>2055910</v>
      </c>
      <c r="AA884" s="75">
        <v>11512581</v>
      </c>
      <c r="AB884" s="75">
        <v>13351920</v>
      </c>
      <c r="AC884" s="75">
        <v>5730422</v>
      </c>
      <c r="AD884" s="75">
        <v>0</v>
      </c>
      <c r="AE884" s="75">
        <v>5087477</v>
      </c>
      <c r="AF884" s="75">
        <v>188455</v>
      </c>
      <c r="AG884" s="75">
        <v>7236656</v>
      </c>
      <c r="AH884" s="75">
        <v>4815367</v>
      </c>
      <c r="AI884" s="54">
        <v>6115264</v>
      </c>
      <c r="AJ884" s="47">
        <v>18.09</v>
      </c>
      <c r="AK884" s="35">
        <v>6.5</v>
      </c>
      <c r="AL884" s="35">
        <v>7.06</v>
      </c>
      <c r="AM884" s="35">
        <v>12.91</v>
      </c>
      <c r="AN884" s="35">
        <v>0.60000000000000009</v>
      </c>
      <c r="AO884" s="55">
        <v>55</v>
      </c>
      <c r="AP884" s="47">
        <v>1.85</v>
      </c>
      <c r="AQ884" s="35">
        <v>0.60000000000000009</v>
      </c>
      <c r="AR884" s="35">
        <v>0.4</v>
      </c>
      <c r="AS884" s="35">
        <v>13.83</v>
      </c>
      <c r="AT884" s="55">
        <v>157510</v>
      </c>
    </row>
    <row r="885" spans="1:46" x14ac:dyDescent="0.2">
      <c r="A885" s="47" t="s">
        <v>1288</v>
      </c>
      <c r="B885" s="47">
        <f t="shared" si="107"/>
        <v>884</v>
      </c>
      <c r="C885" s="35">
        <v>92</v>
      </c>
      <c r="D885" s="35">
        <f t="shared" si="108"/>
        <v>2023</v>
      </c>
      <c r="E885" s="35" t="s">
        <v>388</v>
      </c>
      <c r="F885" s="35" t="s">
        <v>389</v>
      </c>
      <c r="G885" s="35">
        <v>245100</v>
      </c>
      <c r="H885" s="35">
        <v>1983</v>
      </c>
      <c r="I885" s="35">
        <v>40</v>
      </c>
      <c r="J885" s="35" t="s">
        <v>390</v>
      </c>
      <c r="K885" s="35">
        <v>2017</v>
      </c>
      <c r="L885" s="35" t="s">
        <v>82</v>
      </c>
      <c r="M885" s="35" t="s">
        <v>16</v>
      </c>
      <c r="N885" s="35" t="s">
        <v>1028</v>
      </c>
      <c r="O885" s="35">
        <v>6</v>
      </c>
      <c r="P885" s="55">
        <v>1</v>
      </c>
      <c r="Q885" s="53">
        <v>25032245</v>
      </c>
      <c r="R885" s="75">
        <v>6142076</v>
      </c>
      <c r="S885" s="75">
        <v>2178515</v>
      </c>
      <c r="T885" s="75">
        <v>3137568</v>
      </c>
      <c r="U885" s="75">
        <v>9828987</v>
      </c>
      <c r="V885" s="75">
        <v>2986026</v>
      </c>
      <c r="W885" s="54">
        <v>5183023</v>
      </c>
      <c r="X885" s="53">
        <v>25929932</v>
      </c>
      <c r="Y885" s="75">
        <v>12909915</v>
      </c>
      <c r="Z885" s="75">
        <v>5030558</v>
      </c>
      <c r="AA885" s="75">
        <v>16445116</v>
      </c>
      <c r="AB885" s="75">
        <v>9443238</v>
      </c>
      <c r="AC885" s="75">
        <v>5487058</v>
      </c>
      <c r="AD885" s="75">
        <v>0</v>
      </c>
      <c r="AE885" s="75">
        <v>1891323</v>
      </c>
      <c r="AF885" s="75">
        <v>39074</v>
      </c>
      <c r="AG885" s="75">
        <v>7757010</v>
      </c>
      <c r="AH885" s="75">
        <v>4506620</v>
      </c>
      <c r="AI885" s="54">
        <v>1686228</v>
      </c>
      <c r="AJ885" s="47">
        <v>23.959999999999997</v>
      </c>
      <c r="AK885" s="35">
        <v>12.239999999999998</v>
      </c>
      <c r="AL885" s="35">
        <v>12.1</v>
      </c>
      <c r="AM885" s="35">
        <v>16.87</v>
      </c>
      <c r="AN885" s="35">
        <v>0.54</v>
      </c>
      <c r="AO885" s="55">
        <v>54</v>
      </c>
      <c r="AP885" s="47">
        <v>1.22</v>
      </c>
      <c r="AQ885" s="35">
        <v>0.63000000000000012</v>
      </c>
      <c r="AR885" s="35">
        <v>0.37000000000000005</v>
      </c>
      <c r="AS885" s="35">
        <v>12.6</v>
      </c>
      <c r="AT885" s="55">
        <v>182020</v>
      </c>
    </row>
    <row r="886" spans="1:46" x14ac:dyDescent="0.2">
      <c r="A886" s="56" t="s">
        <v>1289</v>
      </c>
      <c r="B886" s="56">
        <f t="shared" si="107"/>
        <v>885</v>
      </c>
      <c r="C886" s="45">
        <v>92</v>
      </c>
      <c r="D886" s="45">
        <f t="shared" si="108"/>
        <v>2024</v>
      </c>
      <c r="E886" s="45" t="s">
        <v>388</v>
      </c>
      <c r="F886" s="45" t="s">
        <v>389</v>
      </c>
      <c r="G886" s="45">
        <v>245100</v>
      </c>
      <c r="H886" s="45">
        <v>1983</v>
      </c>
      <c r="I886" s="45">
        <v>41</v>
      </c>
      <c r="J886" s="45" t="s">
        <v>390</v>
      </c>
      <c r="K886" s="45">
        <v>2017</v>
      </c>
      <c r="L886" s="45" t="s">
        <v>82</v>
      </c>
      <c r="M886" s="45" t="s">
        <v>16</v>
      </c>
      <c r="N886" s="45" t="s">
        <v>1028</v>
      </c>
      <c r="O886" s="45">
        <v>7</v>
      </c>
      <c r="P886" s="60">
        <v>1</v>
      </c>
      <c r="Q886" s="57">
        <v>21258329</v>
      </c>
      <c r="R886" s="58">
        <v>4693381</v>
      </c>
      <c r="S886" s="58">
        <v>1153202</v>
      </c>
      <c r="T886" s="58">
        <v>1731668</v>
      </c>
      <c r="U886" s="58">
        <v>8539631</v>
      </c>
      <c r="V886" s="58">
        <v>1720580</v>
      </c>
      <c r="W886" s="59">
        <v>4114915</v>
      </c>
      <c r="X886" s="57">
        <v>21113278</v>
      </c>
      <c r="Y886" s="58">
        <v>11509518</v>
      </c>
      <c r="Z886" s="58">
        <v>3263562</v>
      </c>
      <c r="AA886" s="58">
        <v>12399775</v>
      </c>
      <c r="AB886" s="58">
        <v>8669120</v>
      </c>
      <c r="AC886" s="58">
        <v>5225891</v>
      </c>
      <c r="AD886" s="58">
        <v>0</v>
      </c>
      <c r="AE886" s="58">
        <v>1525328</v>
      </c>
      <c r="AF886" s="58">
        <v>39074</v>
      </c>
      <c r="AG886" s="58">
        <v>6316162</v>
      </c>
      <c r="AH886" s="58">
        <v>2461971</v>
      </c>
      <c r="AI886" s="59">
        <v>2352958</v>
      </c>
      <c r="AJ886" s="56">
        <v>21.85</v>
      </c>
      <c r="AK886" s="45">
        <v>8.06</v>
      </c>
      <c r="AL886" s="45">
        <v>8.1999999999999993</v>
      </c>
      <c r="AM886" s="45">
        <v>10.02</v>
      </c>
      <c r="AN886" s="45">
        <v>0.42000000000000004</v>
      </c>
      <c r="AO886" s="60">
        <v>56</v>
      </c>
      <c r="AP886" s="56">
        <v>1.37</v>
      </c>
      <c r="AQ886" s="45">
        <v>0.72000000000000008</v>
      </c>
      <c r="AR886" s="45">
        <v>0.28000000000000003</v>
      </c>
      <c r="AS886" s="45">
        <v>14.51</v>
      </c>
      <c r="AT886" s="60">
        <v>152490</v>
      </c>
    </row>
    <row r="887" spans="1:46" x14ac:dyDescent="0.2">
      <c r="A887" s="47" t="s">
        <v>1290</v>
      </c>
      <c r="B887" s="47">
        <f t="shared" si="107"/>
        <v>886</v>
      </c>
      <c r="C887" s="35">
        <v>93</v>
      </c>
      <c r="D887" s="35">
        <v>2015</v>
      </c>
      <c r="E887" s="35" t="s">
        <v>413</v>
      </c>
      <c r="F887" s="35" t="s">
        <v>389</v>
      </c>
      <c r="G887" s="35" t="s">
        <v>209</v>
      </c>
      <c r="H887" s="35">
        <v>1995</v>
      </c>
      <c r="I887" s="35">
        <v>20</v>
      </c>
      <c r="J887" s="35" t="s">
        <v>390</v>
      </c>
      <c r="K887" s="35">
        <v>2017</v>
      </c>
      <c r="L887" s="35">
        <v>2023</v>
      </c>
      <c r="M887" s="35" t="s">
        <v>187</v>
      </c>
      <c r="N887" s="35" t="s">
        <v>1028</v>
      </c>
      <c r="O887" s="35">
        <v>0</v>
      </c>
      <c r="P887" s="55">
        <v>0</v>
      </c>
      <c r="Q887" s="53">
        <v>39794395</v>
      </c>
      <c r="R887" s="75">
        <v>4984045</v>
      </c>
      <c r="S887" s="75">
        <v>1915318</v>
      </c>
      <c r="T887" s="75">
        <v>2994552</v>
      </c>
      <c r="U887" s="75">
        <v>6753167</v>
      </c>
      <c r="V887" s="75">
        <v>2895245</v>
      </c>
      <c r="W887" s="54">
        <v>3904811</v>
      </c>
      <c r="X887" s="53">
        <v>47288548</v>
      </c>
      <c r="Y887" s="75">
        <v>11650877</v>
      </c>
      <c r="Z887" s="75">
        <v>18003686</v>
      </c>
      <c r="AA887" s="75">
        <v>8517333</v>
      </c>
      <c r="AB887" s="75">
        <v>37293618</v>
      </c>
      <c r="AC887" s="75">
        <v>22629626</v>
      </c>
      <c r="AD887" s="75">
        <v>567408</v>
      </c>
      <c r="AE887" s="75">
        <v>4074881</v>
      </c>
      <c r="AF887" s="75">
        <v>500000</v>
      </c>
      <c r="AG887" s="75">
        <v>30393830</v>
      </c>
      <c r="AH887" s="75">
        <v>3937589</v>
      </c>
      <c r="AI887" s="54">
        <v>6899788</v>
      </c>
      <c r="AJ887" s="47">
        <v>12.27</v>
      </c>
      <c r="AK887" s="35">
        <v>7.37</v>
      </c>
      <c r="AL887" s="35">
        <v>6.33</v>
      </c>
      <c r="AM887" s="35">
        <v>16.439999999999998</v>
      </c>
      <c r="AN887" s="35">
        <v>1.9</v>
      </c>
      <c r="AO887" s="55">
        <v>32</v>
      </c>
      <c r="AP887" s="47">
        <v>1.23</v>
      </c>
      <c r="AQ887" s="35">
        <v>0.89</v>
      </c>
      <c r="AR887" s="35">
        <v>0.11</v>
      </c>
      <c r="AS887" s="35">
        <v>41.56</v>
      </c>
      <c r="AT887" s="55">
        <v>211040</v>
      </c>
    </row>
    <row r="888" spans="1:46" x14ac:dyDescent="0.2">
      <c r="A888" s="47" t="s">
        <v>1291</v>
      </c>
      <c r="B888" s="47">
        <f t="shared" si="107"/>
        <v>887</v>
      </c>
      <c r="C888" s="35">
        <v>93</v>
      </c>
      <c r="D888" s="35">
        <f>D887+1</f>
        <v>2016</v>
      </c>
      <c r="E888" s="35" t="s">
        <v>413</v>
      </c>
      <c r="F888" s="35" t="s">
        <v>389</v>
      </c>
      <c r="G888" s="35" t="s">
        <v>209</v>
      </c>
      <c r="H888" s="35">
        <v>1995</v>
      </c>
      <c r="I888" s="35">
        <v>21</v>
      </c>
      <c r="J888" s="35" t="s">
        <v>390</v>
      </c>
      <c r="K888" s="35">
        <v>2017</v>
      </c>
      <c r="L888" s="35">
        <v>2023</v>
      </c>
      <c r="M888" s="35" t="s">
        <v>187</v>
      </c>
      <c r="N888" s="35" t="s">
        <v>1028</v>
      </c>
      <c r="O888" s="35">
        <v>0</v>
      </c>
      <c r="P888" s="55">
        <v>0</v>
      </c>
      <c r="Q888" s="53">
        <v>41590175</v>
      </c>
      <c r="R888" s="75">
        <v>5850638</v>
      </c>
      <c r="S888" s="75">
        <v>2558448</v>
      </c>
      <c r="T888" s="75">
        <v>4060855</v>
      </c>
      <c r="U888" s="75">
        <v>7599447</v>
      </c>
      <c r="V888" s="75">
        <v>3851946</v>
      </c>
      <c r="W888" s="54">
        <v>4348231</v>
      </c>
      <c r="X888" s="53">
        <v>46848423</v>
      </c>
      <c r="Y888" s="75">
        <v>13589988</v>
      </c>
      <c r="Z888" s="75">
        <v>14878739</v>
      </c>
      <c r="AA888" s="75">
        <v>9232337</v>
      </c>
      <c r="AB888" s="75">
        <v>37457048</v>
      </c>
      <c r="AC888" s="75">
        <v>22813016</v>
      </c>
      <c r="AD888" s="75">
        <v>10754</v>
      </c>
      <c r="AE888" s="75">
        <v>5906879</v>
      </c>
      <c r="AF888" s="75">
        <v>627087</v>
      </c>
      <c r="AG888" s="75">
        <v>29158186</v>
      </c>
      <c r="AH888" s="75">
        <v>2561441</v>
      </c>
      <c r="AI888" s="54">
        <v>8298862</v>
      </c>
      <c r="AJ888" s="47">
        <v>13.78</v>
      </c>
      <c r="AK888" s="35">
        <v>9.57</v>
      </c>
      <c r="AL888" s="35">
        <v>8.67</v>
      </c>
      <c r="AM888" s="35">
        <v>18.830000000000002</v>
      </c>
      <c r="AN888" s="35">
        <v>1.53</v>
      </c>
      <c r="AO888" s="55">
        <v>32</v>
      </c>
      <c r="AP888" s="47">
        <v>1.28</v>
      </c>
      <c r="AQ888" s="35">
        <v>0.92</v>
      </c>
      <c r="AR888" s="35">
        <v>0.08</v>
      </c>
      <c r="AS888" s="35">
        <v>36.690000000000005</v>
      </c>
      <c r="AT888" s="55">
        <v>237480</v>
      </c>
    </row>
    <row r="889" spans="1:46" x14ac:dyDescent="0.2">
      <c r="A889" s="47" t="s">
        <v>1292</v>
      </c>
      <c r="B889" s="47">
        <f t="shared" si="107"/>
        <v>888</v>
      </c>
      <c r="C889" s="35">
        <v>93</v>
      </c>
      <c r="D889" s="35">
        <f t="shared" ref="D889:D896" si="109">D888+1</f>
        <v>2017</v>
      </c>
      <c r="E889" s="35" t="s">
        <v>413</v>
      </c>
      <c r="F889" s="35" t="s">
        <v>389</v>
      </c>
      <c r="G889" s="35" t="s">
        <v>209</v>
      </c>
      <c r="H889" s="35">
        <v>1995</v>
      </c>
      <c r="I889" s="35">
        <v>22</v>
      </c>
      <c r="J889" s="35" t="s">
        <v>390</v>
      </c>
      <c r="K889" s="35">
        <v>2017</v>
      </c>
      <c r="L889" s="35">
        <v>2023</v>
      </c>
      <c r="M889" s="35" t="s">
        <v>187</v>
      </c>
      <c r="N889" s="35" t="s">
        <v>1028</v>
      </c>
      <c r="O889" s="35">
        <v>0</v>
      </c>
      <c r="P889" s="55">
        <v>1</v>
      </c>
      <c r="Q889" s="53">
        <v>43576907</v>
      </c>
      <c r="R889" s="75">
        <v>5447100</v>
      </c>
      <c r="S889" s="75">
        <v>1810552</v>
      </c>
      <c r="T889" s="75">
        <v>3427081</v>
      </c>
      <c r="U889" s="75">
        <v>7487993</v>
      </c>
      <c r="V889" s="75">
        <v>2705125</v>
      </c>
      <c r="W889" s="54">
        <v>3830571</v>
      </c>
      <c r="X889" s="53">
        <v>52707227</v>
      </c>
      <c r="Y889" s="75">
        <v>18276644</v>
      </c>
      <c r="Z889" s="75">
        <v>15861257</v>
      </c>
      <c r="AA889" s="75">
        <v>15509884</v>
      </c>
      <c r="AB889" s="75">
        <v>36818724</v>
      </c>
      <c r="AC889" s="75">
        <v>20083800</v>
      </c>
      <c r="AD889" s="75">
        <v>48284</v>
      </c>
      <c r="AE889" s="75">
        <v>6673921</v>
      </c>
      <c r="AF889" s="75">
        <v>162533</v>
      </c>
      <c r="AG889" s="75">
        <v>17440810</v>
      </c>
      <c r="AH889" s="75">
        <v>15908123</v>
      </c>
      <c r="AI889" s="54">
        <v>19377914</v>
      </c>
      <c r="AJ889" s="47">
        <v>12.17</v>
      </c>
      <c r="AK889" s="35">
        <v>7.6599999999999993</v>
      </c>
      <c r="AL889" s="35">
        <v>6.5</v>
      </c>
      <c r="AM889" s="35">
        <v>9.91</v>
      </c>
      <c r="AN889" s="35">
        <v>1.23</v>
      </c>
      <c r="AO889" s="55">
        <v>34</v>
      </c>
      <c r="AP889" s="47">
        <v>2.11</v>
      </c>
      <c r="AQ889" s="35">
        <v>0.52</v>
      </c>
      <c r="AR889" s="35">
        <v>0.48000000000000004</v>
      </c>
      <c r="AS889" s="35">
        <v>40.299999999999997</v>
      </c>
      <c r="AT889" s="55">
        <v>220240</v>
      </c>
    </row>
    <row r="890" spans="1:46" x14ac:dyDescent="0.2">
      <c r="A890" s="47" t="s">
        <v>1293</v>
      </c>
      <c r="B890" s="47">
        <f t="shared" si="107"/>
        <v>889</v>
      </c>
      <c r="C890" s="35">
        <v>93</v>
      </c>
      <c r="D890" s="35">
        <f t="shared" si="109"/>
        <v>2018</v>
      </c>
      <c r="E890" s="35" t="s">
        <v>413</v>
      </c>
      <c r="F890" s="35" t="s">
        <v>389</v>
      </c>
      <c r="G890" s="35" t="s">
        <v>209</v>
      </c>
      <c r="H890" s="35">
        <v>1995</v>
      </c>
      <c r="I890" s="35">
        <v>23</v>
      </c>
      <c r="J890" s="35" t="s">
        <v>390</v>
      </c>
      <c r="K890" s="35">
        <v>2017</v>
      </c>
      <c r="L890" s="35">
        <v>2023</v>
      </c>
      <c r="M890" s="35" t="s">
        <v>187</v>
      </c>
      <c r="N890" s="35" t="s">
        <v>1028</v>
      </c>
      <c r="O890" s="35">
        <v>1</v>
      </c>
      <c r="P890" s="55">
        <v>1</v>
      </c>
      <c r="Q890" s="53">
        <v>48783779</v>
      </c>
      <c r="R890" s="75">
        <v>4629772</v>
      </c>
      <c r="S890" s="75">
        <v>873977</v>
      </c>
      <c r="T890" s="75">
        <v>2205484</v>
      </c>
      <c r="U890" s="75">
        <v>6906085</v>
      </c>
      <c r="V890" s="75">
        <v>1445006</v>
      </c>
      <c r="W890" s="54">
        <v>3298265</v>
      </c>
      <c r="X890" s="53">
        <v>68308731</v>
      </c>
      <c r="Y890" s="75">
        <v>28711437</v>
      </c>
      <c r="Z890" s="75">
        <v>21995180</v>
      </c>
      <c r="AA890" s="75">
        <v>27401380</v>
      </c>
      <c r="AB890" s="75">
        <v>39039582</v>
      </c>
      <c r="AC890" s="75">
        <v>24252300</v>
      </c>
      <c r="AD890" s="75">
        <v>12284</v>
      </c>
      <c r="AE890" s="75">
        <v>1454365</v>
      </c>
      <c r="AF890" s="75">
        <v>184735</v>
      </c>
      <c r="AG890" s="75">
        <v>20657456</v>
      </c>
      <c r="AH890" s="75">
        <v>17965132</v>
      </c>
      <c r="AI890" s="54">
        <v>18382126</v>
      </c>
      <c r="AJ890" s="47">
        <v>9.2799999999999994</v>
      </c>
      <c r="AK890" s="35">
        <v>4.42</v>
      </c>
      <c r="AL890" s="35">
        <v>3.23</v>
      </c>
      <c r="AM890" s="35">
        <v>3.04</v>
      </c>
      <c r="AN890" s="35">
        <v>0.82000000000000006</v>
      </c>
      <c r="AO890" s="55">
        <v>31</v>
      </c>
      <c r="AP890" s="47">
        <v>1.8900000000000001</v>
      </c>
      <c r="AQ890" s="35">
        <v>0.53</v>
      </c>
      <c r="AR890" s="35">
        <v>0.47000000000000003</v>
      </c>
      <c r="AS890" s="35">
        <v>43.18</v>
      </c>
      <c r="AT890" s="55">
        <v>222780</v>
      </c>
    </row>
    <row r="891" spans="1:46" x14ac:dyDescent="0.2">
      <c r="A891" s="47" t="s">
        <v>1294</v>
      </c>
      <c r="B891" s="47">
        <f t="shared" si="107"/>
        <v>890</v>
      </c>
      <c r="C891" s="35">
        <v>93</v>
      </c>
      <c r="D891" s="35">
        <f t="shared" si="109"/>
        <v>2019</v>
      </c>
      <c r="E891" s="35" t="s">
        <v>413</v>
      </c>
      <c r="F891" s="35" t="s">
        <v>389</v>
      </c>
      <c r="G891" s="35" t="s">
        <v>209</v>
      </c>
      <c r="H891" s="35">
        <v>1995</v>
      </c>
      <c r="I891" s="35">
        <v>24</v>
      </c>
      <c r="J891" s="35" t="s">
        <v>390</v>
      </c>
      <c r="K891" s="35">
        <v>2017</v>
      </c>
      <c r="L891" s="35">
        <v>2023</v>
      </c>
      <c r="M891" s="35" t="s">
        <v>187</v>
      </c>
      <c r="N891" s="35" t="s">
        <v>1028</v>
      </c>
      <c r="O891" s="35">
        <v>2</v>
      </c>
      <c r="P891" s="55">
        <v>1</v>
      </c>
      <c r="Q891" s="53">
        <v>36365436</v>
      </c>
      <c r="R891" s="75">
        <v>-186051</v>
      </c>
      <c r="S891" s="75">
        <v>-3604633</v>
      </c>
      <c r="T891" s="75">
        <v>-2632941</v>
      </c>
      <c r="U891" s="75">
        <v>2074735</v>
      </c>
      <c r="V891" s="75">
        <v>-3434803</v>
      </c>
      <c r="W891" s="54">
        <v>-1157743</v>
      </c>
      <c r="X891" s="53">
        <v>59609278</v>
      </c>
      <c r="Y891" s="75">
        <v>25134725</v>
      </c>
      <c r="Z891" s="75">
        <v>29565348</v>
      </c>
      <c r="AA891" s="75">
        <v>30415495</v>
      </c>
      <c r="AB891" s="75">
        <v>28930473</v>
      </c>
      <c r="AC891" s="75">
        <v>16754831</v>
      </c>
      <c r="AD891" s="75">
        <v>12284</v>
      </c>
      <c r="AE891" s="75">
        <v>293114</v>
      </c>
      <c r="AF891" s="75">
        <v>115767</v>
      </c>
      <c r="AG891" s="75">
        <v>13344921</v>
      </c>
      <c r="AH891" s="75">
        <v>20385236</v>
      </c>
      <c r="AI891" s="54">
        <v>15585552</v>
      </c>
      <c r="AJ891" s="47">
        <v>-0.49</v>
      </c>
      <c r="AK891" s="35">
        <v>-6.98</v>
      </c>
      <c r="AL891" s="35">
        <v>-4.42</v>
      </c>
      <c r="AM891" s="35">
        <v>-14.34</v>
      </c>
      <c r="AN891" s="35">
        <v>1.1900000000000002</v>
      </c>
      <c r="AO891" s="55">
        <v>39</v>
      </c>
      <c r="AP891" s="47">
        <v>2.17</v>
      </c>
      <c r="AQ891" s="35">
        <v>0.4</v>
      </c>
      <c r="AR891" s="35">
        <v>0.60000000000000009</v>
      </c>
      <c r="AS891" s="35">
        <v>64.430000000000007</v>
      </c>
      <c r="AT891" s="55">
        <v>53200</v>
      </c>
    </row>
    <row r="892" spans="1:46" x14ac:dyDescent="0.2">
      <c r="A892" s="47" t="s">
        <v>1295</v>
      </c>
      <c r="B892" s="47">
        <f t="shared" si="107"/>
        <v>891</v>
      </c>
      <c r="C892" s="35">
        <v>93</v>
      </c>
      <c r="D892" s="35">
        <f t="shared" si="109"/>
        <v>2020</v>
      </c>
      <c r="E892" s="35" t="s">
        <v>413</v>
      </c>
      <c r="F892" s="35" t="s">
        <v>389</v>
      </c>
      <c r="G892" s="35" t="s">
        <v>209</v>
      </c>
      <c r="H892" s="35">
        <v>1995</v>
      </c>
      <c r="I892" s="35">
        <v>25</v>
      </c>
      <c r="J892" s="35" t="s">
        <v>390</v>
      </c>
      <c r="K892" s="35">
        <v>2017</v>
      </c>
      <c r="L892" s="35">
        <v>2023</v>
      </c>
      <c r="M892" s="35" t="s">
        <v>187</v>
      </c>
      <c r="N892" s="35" t="s">
        <v>1028</v>
      </c>
      <c r="O892" s="35">
        <v>3</v>
      </c>
      <c r="P892" s="55">
        <v>1</v>
      </c>
      <c r="Q892" s="53">
        <v>28305340</v>
      </c>
      <c r="R892" s="75">
        <v>2297885</v>
      </c>
      <c r="S892" s="75">
        <v>-665124</v>
      </c>
      <c r="T892" s="75">
        <v>335800</v>
      </c>
      <c r="U892" s="75">
        <v>4246615</v>
      </c>
      <c r="V892" s="75">
        <v>-497198</v>
      </c>
      <c r="W892" s="54">
        <v>1296961</v>
      </c>
      <c r="X892" s="53">
        <v>54263746</v>
      </c>
      <c r="Y892" s="75">
        <v>25646287</v>
      </c>
      <c r="Z892" s="75">
        <v>18847000</v>
      </c>
      <c r="AA892" s="75">
        <v>29112013</v>
      </c>
      <c r="AB892" s="75">
        <v>24694627</v>
      </c>
      <c r="AC892" s="75">
        <v>13773996</v>
      </c>
      <c r="AD892" s="75">
        <v>12284</v>
      </c>
      <c r="AE892" s="75">
        <v>3627999</v>
      </c>
      <c r="AF892" s="75">
        <v>225925</v>
      </c>
      <c r="AG892" s="75">
        <v>9354773</v>
      </c>
      <c r="AH892" s="75">
        <v>18476299</v>
      </c>
      <c r="AI892" s="54">
        <v>15339854</v>
      </c>
      <c r="AJ892" s="47">
        <v>7.88</v>
      </c>
      <c r="AK892" s="35">
        <v>1.1500000000000001</v>
      </c>
      <c r="AL892" s="35">
        <v>0.62000000000000011</v>
      </c>
      <c r="AM892" s="35">
        <v>-2.59</v>
      </c>
      <c r="AN892" s="35">
        <v>0.88</v>
      </c>
      <c r="AO892" s="55">
        <v>32</v>
      </c>
      <c r="AP892" s="47">
        <v>2.64</v>
      </c>
      <c r="AQ892" s="35">
        <v>0.34</v>
      </c>
      <c r="AR892" s="35">
        <v>0.66000000000000014</v>
      </c>
      <c r="AS892" s="35">
        <v>58.290000000000006</v>
      </c>
      <c r="AT892" s="55">
        <v>132710</v>
      </c>
    </row>
    <row r="893" spans="1:46" x14ac:dyDescent="0.2">
      <c r="A893" s="47" t="s">
        <v>1296</v>
      </c>
      <c r="B893" s="47">
        <f t="shared" si="107"/>
        <v>892</v>
      </c>
      <c r="C893" s="35">
        <v>93</v>
      </c>
      <c r="D893" s="35">
        <f t="shared" si="109"/>
        <v>2021</v>
      </c>
      <c r="E893" s="35" t="s">
        <v>413</v>
      </c>
      <c r="F893" s="35" t="s">
        <v>389</v>
      </c>
      <c r="G893" s="35" t="s">
        <v>209</v>
      </c>
      <c r="H893" s="35">
        <v>1995</v>
      </c>
      <c r="I893" s="35">
        <v>26</v>
      </c>
      <c r="J893" s="35" t="s">
        <v>390</v>
      </c>
      <c r="K893" s="35">
        <v>2017</v>
      </c>
      <c r="L893" s="35">
        <v>2023</v>
      </c>
      <c r="M893" s="35" t="s">
        <v>187</v>
      </c>
      <c r="N893" s="35" t="s">
        <v>1028</v>
      </c>
      <c r="O893" s="35">
        <v>4</v>
      </c>
      <c r="P893" s="55">
        <v>1</v>
      </c>
      <c r="Q893" s="53">
        <v>29499814</v>
      </c>
      <c r="R893" s="75">
        <v>2759063</v>
      </c>
      <c r="S893" s="75">
        <v>-582891</v>
      </c>
      <c r="T893" s="75">
        <v>167392</v>
      </c>
      <c r="U893" s="75">
        <v>4615504</v>
      </c>
      <c r="V893" s="75">
        <v>-520940</v>
      </c>
      <c r="W893" s="54">
        <v>2008780</v>
      </c>
      <c r="X893" s="53">
        <v>51174778</v>
      </c>
      <c r="Y893" s="75">
        <v>25098743</v>
      </c>
      <c r="Z893" s="75">
        <v>15366739</v>
      </c>
      <c r="AA893" s="75">
        <v>25740429</v>
      </c>
      <c r="AB893" s="75">
        <v>25285527</v>
      </c>
      <c r="AC893" s="75">
        <v>14665467</v>
      </c>
      <c r="AD893" s="75">
        <v>563971</v>
      </c>
      <c r="AE893" s="75">
        <v>4940617</v>
      </c>
      <c r="AF893" s="75">
        <v>165119</v>
      </c>
      <c r="AG893" s="75">
        <v>8085444</v>
      </c>
      <c r="AH893" s="75">
        <v>17272408</v>
      </c>
      <c r="AI893" s="54">
        <v>17200083</v>
      </c>
      <c r="AJ893" s="47">
        <v>9.2099999999999991</v>
      </c>
      <c r="AK893" s="35">
        <v>0.56000000000000005</v>
      </c>
      <c r="AL893" s="35">
        <v>0.33000000000000007</v>
      </c>
      <c r="AM893" s="35">
        <v>-2.3199999999999998</v>
      </c>
      <c r="AN893" s="35">
        <v>0.81</v>
      </c>
      <c r="AO893" s="55">
        <v>30</v>
      </c>
      <c r="AP893" s="47">
        <v>3.13</v>
      </c>
      <c r="AQ893" s="35">
        <v>0.32000000000000006</v>
      </c>
      <c r="AR893" s="35">
        <v>0.68</v>
      </c>
      <c r="AS893" s="35">
        <v>50.58</v>
      </c>
      <c r="AT893" s="55">
        <v>153850</v>
      </c>
    </row>
    <row r="894" spans="1:46" x14ac:dyDescent="0.2">
      <c r="A894" s="47" t="s">
        <v>1297</v>
      </c>
      <c r="B894" s="47">
        <f t="shared" si="107"/>
        <v>893</v>
      </c>
      <c r="C894" s="35">
        <v>93</v>
      </c>
      <c r="D894" s="35">
        <f t="shared" si="109"/>
        <v>2022</v>
      </c>
      <c r="E894" s="35" t="s">
        <v>413</v>
      </c>
      <c r="F894" s="35" t="s">
        <v>389</v>
      </c>
      <c r="G894" s="35" t="s">
        <v>209</v>
      </c>
      <c r="H894" s="35">
        <v>1995</v>
      </c>
      <c r="I894" s="35">
        <v>27</v>
      </c>
      <c r="J894" s="35" t="s">
        <v>390</v>
      </c>
      <c r="K894" s="35">
        <v>2017</v>
      </c>
      <c r="L894" s="35">
        <v>2023</v>
      </c>
      <c r="M894" s="35" t="s">
        <v>187</v>
      </c>
      <c r="N894" s="35" t="s">
        <v>1028</v>
      </c>
      <c r="O894" s="35">
        <v>5</v>
      </c>
      <c r="P894" s="55">
        <v>1</v>
      </c>
      <c r="Q894" s="53">
        <v>51927246</v>
      </c>
      <c r="R894" s="75">
        <v>5076326</v>
      </c>
      <c r="S894" s="75">
        <v>1821204</v>
      </c>
      <c r="T894" s="75">
        <v>2643559</v>
      </c>
      <c r="U894" s="75">
        <v>7373863</v>
      </c>
      <c r="V894" s="75">
        <v>1941104</v>
      </c>
      <c r="W894" s="54">
        <v>4253971</v>
      </c>
      <c r="X894" s="53">
        <v>57720751</v>
      </c>
      <c r="Y894" s="75">
        <v>26954513</v>
      </c>
      <c r="Z894" s="75">
        <v>15797237</v>
      </c>
      <c r="AA894" s="75">
        <v>22906318</v>
      </c>
      <c r="AB894" s="75">
        <v>34701093</v>
      </c>
      <c r="AC894" s="75">
        <v>22385723</v>
      </c>
      <c r="AD894" s="75">
        <v>419046</v>
      </c>
      <c r="AE894" s="75">
        <v>1462970</v>
      </c>
      <c r="AF894" s="75">
        <v>155168</v>
      </c>
      <c r="AG894" s="75">
        <v>14991049</v>
      </c>
      <c r="AH894" s="75">
        <v>15016124</v>
      </c>
      <c r="AI894" s="54">
        <v>19710044</v>
      </c>
      <c r="AJ894" s="47">
        <v>9.4500000000000011</v>
      </c>
      <c r="AK894" s="35">
        <v>4.92</v>
      </c>
      <c r="AL894" s="35">
        <v>4.58</v>
      </c>
      <c r="AM894" s="35">
        <v>6.76</v>
      </c>
      <c r="AN894" s="35">
        <v>0.64000000000000012</v>
      </c>
      <c r="AO894" s="55">
        <v>33</v>
      </c>
      <c r="AP894" s="47">
        <v>2.3099999999999996</v>
      </c>
      <c r="AQ894" s="35">
        <v>0.5</v>
      </c>
      <c r="AR894" s="35">
        <v>0.5</v>
      </c>
      <c r="AS894" s="35">
        <v>40.99</v>
      </c>
      <c r="AT894" s="55">
        <v>223450</v>
      </c>
    </row>
    <row r="895" spans="1:46" x14ac:dyDescent="0.2">
      <c r="A895" s="47" t="s">
        <v>1298</v>
      </c>
      <c r="B895" s="47">
        <f t="shared" si="107"/>
        <v>894</v>
      </c>
      <c r="C895" s="35">
        <v>93</v>
      </c>
      <c r="D895" s="35">
        <f t="shared" si="109"/>
        <v>2023</v>
      </c>
      <c r="E895" s="35" t="s">
        <v>413</v>
      </c>
      <c r="F895" s="35" t="s">
        <v>389</v>
      </c>
      <c r="G895" s="35" t="s">
        <v>209</v>
      </c>
      <c r="H895" s="35">
        <v>1995</v>
      </c>
      <c r="I895" s="35">
        <v>28</v>
      </c>
      <c r="J895" s="35" t="s">
        <v>390</v>
      </c>
      <c r="K895" s="35">
        <v>2017</v>
      </c>
      <c r="L895" s="35">
        <v>2023</v>
      </c>
      <c r="M895" s="35" t="s">
        <v>187</v>
      </c>
      <c r="N895" s="35" t="s">
        <v>1028</v>
      </c>
      <c r="O895" s="35">
        <v>6</v>
      </c>
      <c r="P895" s="55">
        <v>1</v>
      </c>
      <c r="Q895" s="53">
        <v>38658650</v>
      </c>
      <c r="R895" s="75">
        <v>-2041858</v>
      </c>
      <c r="S895" s="75">
        <v>-5085349</v>
      </c>
      <c r="T895" s="75">
        <v>-4159229</v>
      </c>
      <c r="U895" s="75">
        <v>863372</v>
      </c>
      <c r="V895" s="75">
        <v>-5142590</v>
      </c>
      <c r="W895" s="54">
        <v>-2967978</v>
      </c>
      <c r="X895" s="53">
        <v>47229219</v>
      </c>
      <c r="Y895" s="75">
        <v>21856044</v>
      </c>
      <c r="Z895" s="75">
        <v>11222490</v>
      </c>
      <c r="AA895" s="75">
        <v>20856374</v>
      </c>
      <c r="AB895" s="75">
        <v>26198876</v>
      </c>
      <c r="AC895" s="75">
        <v>14472620</v>
      </c>
      <c r="AD895" s="75">
        <v>295101</v>
      </c>
      <c r="AE895" s="75">
        <v>4166478</v>
      </c>
      <c r="AF895" s="75">
        <v>67773</v>
      </c>
      <c r="AG895" s="75">
        <v>22430565</v>
      </c>
      <c r="AH895" s="75">
        <v>2312903</v>
      </c>
      <c r="AI895" s="54">
        <v>3768311</v>
      </c>
      <c r="AJ895" s="47">
        <v>-5.1599999999999993</v>
      </c>
      <c r="AK895" s="35">
        <v>-10.52</v>
      </c>
      <c r="AL895" s="35">
        <v>-8.81</v>
      </c>
      <c r="AM895" s="35">
        <v>-23.27</v>
      </c>
      <c r="AN895" s="35">
        <v>0.70000000000000007</v>
      </c>
      <c r="AO895" s="55">
        <v>39</v>
      </c>
      <c r="AP895" s="47">
        <v>1.1700000000000002</v>
      </c>
      <c r="AQ895" s="35">
        <v>0.91</v>
      </c>
      <c r="AR895" s="35">
        <v>0.09</v>
      </c>
      <c r="AS895" s="35">
        <v>32.07</v>
      </c>
      <c r="AT895" s="55">
        <v>22140</v>
      </c>
    </row>
    <row r="896" spans="1:46" x14ac:dyDescent="0.2">
      <c r="A896" s="56" t="s">
        <v>1299</v>
      </c>
      <c r="B896" s="47">
        <f t="shared" si="107"/>
        <v>895</v>
      </c>
      <c r="C896" s="45">
        <v>93</v>
      </c>
      <c r="D896" s="35">
        <f t="shared" si="109"/>
        <v>2024</v>
      </c>
      <c r="E896" s="35" t="s">
        <v>413</v>
      </c>
      <c r="F896" s="35" t="s">
        <v>389</v>
      </c>
      <c r="G896" s="35" t="s">
        <v>209</v>
      </c>
      <c r="H896" s="35">
        <v>1995</v>
      </c>
      <c r="I896" s="35">
        <v>29</v>
      </c>
      <c r="J896" s="35" t="s">
        <v>390</v>
      </c>
      <c r="K896" s="35">
        <v>2017</v>
      </c>
      <c r="L896" s="35">
        <v>2023</v>
      </c>
      <c r="M896" s="35" t="s">
        <v>187</v>
      </c>
      <c r="N896" s="35" t="s">
        <v>1028</v>
      </c>
      <c r="O896" s="35">
        <v>0</v>
      </c>
      <c r="P896" s="55">
        <v>0</v>
      </c>
      <c r="Q896" s="57">
        <v>38769514</v>
      </c>
      <c r="R896" s="58">
        <v>2486766</v>
      </c>
      <c r="S896" s="58">
        <v>-120671</v>
      </c>
      <c r="T896" s="58">
        <v>525981</v>
      </c>
      <c r="U896" s="58">
        <v>5626572</v>
      </c>
      <c r="V896" s="58">
        <v>-100057</v>
      </c>
      <c r="W896" s="59">
        <v>1840114</v>
      </c>
      <c r="X896" s="57">
        <v>38957504</v>
      </c>
      <c r="Y896" s="58">
        <v>21723633</v>
      </c>
      <c r="Z896" s="58">
        <v>-2197059</v>
      </c>
      <c r="AA896" s="58">
        <v>19799660</v>
      </c>
      <c r="AB896" s="58">
        <v>19006683</v>
      </c>
      <c r="AC896" s="58">
        <v>9730888</v>
      </c>
      <c r="AD896" s="58">
        <v>171157</v>
      </c>
      <c r="AE896" s="58">
        <v>4068354</v>
      </c>
      <c r="AF896" s="58">
        <v>59058</v>
      </c>
      <c r="AG896" s="58">
        <v>9964240</v>
      </c>
      <c r="AH896" s="58">
        <v>6688352</v>
      </c>
      <c r="AI896" s="59">
        <v>9042443</v>
      </c>
      <c r="AJ896" s="56">
        <v>6.3599999999999994</v>
      </c>
      <c r="AK896" s="45">
        <v>1.35</v>
      </c>
      <c r="AL896" s="45">
        <v>1.35</v>
      </c>
      <c r="AM896" s="45">
        <v>-0.56000000000000005</v>
      </c>
      <c r="AN896" s="45">
        <v>0.09</v>
      </c>
      <c r="AO896" s="60">
        <v>52</v>
      </c>
      <c r="AP896" s="56">
        <v>1.91</v>
      </c>
      <c r="AQ896" s="45">
        <v>0.60000000000000009</v>
      </c>
      <c r="AR896" s="45">
        <v>0.4</v>
      </c>
      <c r="AS896" s="45">
        <v>20.02</v>
      </c>
      <c r="AT896" s="60">
        <v>108200</v>
      </c>
    </row>
    <row r="897" spans="1:46" x14ac:dyDescent="0.2">
      <c r="A897" s="47" t="s">
        <v>1300</v>
      </c>
      <c r="B897" s="47">
        <f t="shared" si="107"/>
        <v>896</v>
      </c>
      <c r="C897" s="35">
        <v>94</v>
      </c>
      <c r="D897" s="35">
        <v>2015</v>
      </c>
      <c r="E897" s="35" t="s">
        <v>388</v>
      </c>
      <c r="F897" s="35" t="s">
        <v>446</v>
      </c>
      <c r="G897" s="35">
        <v>141310</v>
      </c>
      <c r="H897" s="35">
        <v>2013</v>
      </c>
      <c r="I897" s="35">
        <v>2</v>
      </c>
      <c r="J897" s="35" t="s">
        <v>390</v>
      </c>
      <c r="K897" s="35">
        <v>2017</v>
      </c>
      <c r="L897" s="35">
        <v>2020</v>
      </c>
      <c r="M897" s="35" t="s">
        <v>187</v>
      </c>
      <c r="N897" s="35" t="s">
        <v>187</v>
      </c>
      <c r="O897" s="35">
        <v>0</v>
      </c>
      <c r="P897" s="55">
        <v>0</v>
      </c>
      <c r="Q897" s="53">
        <v>0</v>
      </c>
      <c r="R897" s="75">
        <v>-0.496</v>
      </c>
      <c r="S897" s="75">
        <v>-0.495</v>
      </c>
      <c r="T897" s="75">
        <v>-0.496</v>
      </c>
      <c r="U897" s="75">
        <v>-0.496</v>
      </c>
      <c r="V897" s="75">
        <v>-0.495</v>
      </c>
      <c r="W897" s="54">
        <v>-0.495</v>
      </c>
      <c r="X897" s="53">
        <v>11.689</v>
      </c>
      <c r="Y897" s="75">
        <v>7.6950000000000003</v>
      </c>
      <c r="Z897" s="75">
        <v>-9.9480000000000004</v>
      </c>
      <c r="AA897" s="75">
        <v>1.7410000000000001</v>
      </c>
      <c r="AB897" s="75">
        <v>9.9480000000000004</v>
      </c>
      <c r="AC897" s="75">
        <v>0</v>
      </c>
      <c r="AD897" s="75">
        <v>0</v>
      </c>
      <c r="AE897" s="75">
        <v>9.9480000000000004</v>
      </c>
      <c r="AF897" s="75">
        <v>0</v>
      </c>
      <c r="AG897" s="75">
        <v>3.9940000000000002</v>
      </c>
      <c r="AH897" s="75">
        <v>0</v>
      </c>
      <c r="AI897" s="54">
        <v>5.9539999999999997</v>
      </c>
      <c r="AJ897" s="47"/>
      <c r="AK897" s="35"/>
      <c r="AL897" s="35">
        <v>-4.24</v>
      </c>
      <c r="AM897" s="35">
        <v>-6.4300000000000006</v>
      </c>
      <c r="AN897" s="35">
        <v>0</v>
      </c>
      <c r="AO897" s="55">
        <v>0</v>
      </c>
      <c r="AP897" s="47">
        <v>2.4899999999999998</v>
      </c>
      <c r="AQ897" s="35">
        <v>1</v>
      </c>
      <c r="AR897" s="35">
        <v>0</v>
      </c>
      <c r="AS897" s="35"/>
      <c r="AT897" s="55"/>
    </row>
    <row r="898" spans="1:46" x14ac:dyDescent="0.2">
      <c r="A898" s="47" t="s">
        <v>1301</v>
      </c>
      <c r="B898" s="47">
        <f t="shared" si="107"/>
        <v>897</v>
      </c>
      <c r="C898" s="35">
        <v>94</v>
      </c>
      <c r="D898" s="35">
        <f>D897+1</f>
        <v>2016</v>
      </c>
      <c r="E898" s="35" t="s">
        <v>388</v>
      </c>
      <c r="F898" s="35" t="s">
        <v>446</v>
      </c>
      <c r="G898" s="35">
        <v>141310</v>
      </c>
      <c r="H898" s="35">
        <v>2013</v>
      </c>
      <c r="I898" s="35">
        <v>3</v>
      </c>
      <c r="J898" s="35" t="s">
        <v>390</v>
      </c>
      <c r="K898" s="35">
        <v>2017</v>
      </c>
      <c r="L898" s="35">
        <v>2020</v>
      </c>
      <c r="M898" s="35" t="s">
        <v>187</v>
      </c>
      <c r="N898" s="35" t="s">
        <v>187</v>
      </c>
      <c r="O898" s="35">
        <v>0</v>
      </c>
      <c r="P898" s="55">
        <v>0</v>
      </c>
      <c r="Q898" s="53">
        <v>0</v>
      </c>
      <c r="R898" s="75">
        <v>-0.48099999999999998</v>
      </c>
      <c r="S898" s="75">
        <v>-0.48</v>
      </c>
      <c r="T898" s="75">
        <v>-0.48099999999999998</v>
      </c>
      <c r="U898" s="75">
        <v>-0.48099999999999998</v>
      </c>
      <c r="V898" s="75">
        <v>-0.48</v>
      </c>
      <c r="W898" s="54">
        <v>-0.48</v>
      </c>
      <c r="X898" s="53">
        <v>11.67</v>
      </c>
      <c r="Y898" s="75">
        <v>7.2140000000000004</v>
      </c>
      <c r="Z898" s="75"/>
      <c r="AA898" s="75">
        <v>1.7410000000000001</v>
      </c>
      <c r="AB898" s="75">
        <v>9.9290000000000003</v>
      </c>
      <c r="AC898" s="75">
        <v>0</v>
      </c>
      <c r="AD898" s="75">
        <v>0</v>
      </c>
      <c r="AE898" s="75">
        <v>9.9290000000000003</v>
      </c>
      <c r="AF898" s="75">
        <v>0</v>
      </c>
      <c r="AG898" s="75">
        <v>4.4550000000000001</v>
      </c>
      <c r="AH898" s="75">
        <v>0</v>
      </c>
      <c r="AI898" s="54">
        <v>5.4740000000000002</v>
      </c>
      <c r="AJ898" s="47"/>
      <c r="AK898" s="35"/>
      <c r="AL898" s="35">
        <v>-4.1199999999999992</v>
      </c>
      <c r="AM898" s="35">
        <v>-6.6499999999999995</v>
      </c>
      <c r="AN898" s="35"/>
      <c r="AO898" s="55">
        <v>0</v>
      </c>
      <c r="AP898" s="47">
        <v>2.23</v>
      </c>
      <c r="AQ898" s="35">
        <v>1</v>
      </c>
      <c r="AR898" s="35">
        <v>0</v>
      </c>
      <c r="AS898" s="35"/>
      <c r="AT898" s="55"/>
    </row>
    <row r="899" spans="1:46" x14ac:dyDescent="0.2">
      <c r="A899" s="47" t="s">
        <v>1302</v>
      </c>
      <c r="B899" s="47">
        <f t="shared" si="107"/>
        <v>898</v>
      </c>
      <c r="C899" s="35">
        <v>94</v>
      </c>
      <c r="D899" s="35">
        <f t="shared" ref="D899:D906" si="110">D898+1</f>
        <v>2017</v>
      </c>
      <c r="E899" s="35" t="s">
        <v>388</v>
      </c>
      <c r="F899" s="35" t="s">
        <v>446</v>
      </c>
      <c r="G899" s="35">
        <v>141310</v>
      </c>
      <c r="H899" s="35">
        <v>2013</v>
      </c>
      <c r="I899" s="35">
        <v>4</v>
      </c>
      <c r="J899" s="35" t="s">
        <v>390</v>
      </c>
      <c r="K899" s="35">
        <v>2017</v>
      </c>
      <c r="L899" s="35">
        <v>2020</v>
      </c>
      <c r="M899" s="35" t="s">
        <v>187</v>
      </c>
      <c r="N899" s="35" t="s">
        <v>187</v>
      </c>
      <c r="O899" s="35">
        <v>0</v>
      </c>
      <c r="P899" s="55">
        <v>1</v>
      </c>
      <c r="Q899" s="53">
        <v>11177.75</v>
      </c>
      <c r="R899" s="75">
        <v>897.31299999999999</v>
      </c>
      <c r="S899" s="75">
        <v>-435.96100000000001</v>
      </c>
      <c r="T899" s="75">
        <v>-1941.615</v>
      </c>
      <c r="U899" s="75">
        <v>3777.114</v>
      </c>
      <c r="V899" s="75">
        <v>-6452.7939999999999</v>
      </c>
      <c r="W899" s="54">
        <v>2402.9670000000001</v>
      </c>
      <c r="X899" s="53">
        <v>532500.06599999999</v>
      </c>
      <c r="Y899" s="75">
        <v>301942.18599999999</v>
      </c>
      <c r="Z899" s="75">
        <v>123840.79700000001</v>
      </c>
      <c r="AA899" s="75">
        <v>456764.51699999999</v>
      </c>
      <c r="AB899" s="75">
        <v>73650.077000000005</v>
      </c>
      <c r="AC899" s="75">
        <v>54860.578999999998</v>
      </c>
      <c r="AD899" s="75">
        <v>0</v>
      </c>
      <c r="AE899" s="75">
        <v>3742.81</v>
      </c>
      <c r="AF899" s="75">
        <v>58827.167999999998</v>
      </c>
      <c r="AG899" s="75">
        <v>48995.525999999998</v>
      </c>
      <c r="AH899" s="75">
        <v>122216.77</v>
      </c>
      <c r="AI899" s="54">
        <v>24654.550999999999</v>
      </c>
      <c r="AJ899" s="47">
        <v>8.01</v>
      </c>
      <c r="AK899" s="35">
        <v>-17.34</v>
      </c>
      <c r="AL899" s="35">
        <v>-0.36000000000000004</v>
      </c>
      <c r="AM899" s="35">
        <v>-0.14000000000000001</v>
      </c>
      <c r="AN899" s="35">
        <v>0.42000000000000004</v>
      </c>
      <c r="AO899" s="55">
        <v>45</v>
      </c>
      <c r="AP899" s="47">
        <v>1.5</v>
      </c>
      <c r="AQ899" s="35">
        <v>0.29000000000000004</v>
      </c>
      <c r="AR899" s="35">
        <v>0.71000000000000008</v>
      </c>
      <c r="AS899" s="35">
        <v>26.4</v>
      </c>
      <c r="AT899" s="55">
        <v>83940</v>
      </c>
    </row>
    <row r="900" spans="1:46" x14ac:dyDescent="0.2">
      <c r="A900" s="47" t="s">
        <v>1303</v>
      </c>
      <c r="B900" s="47">
        <f t="shared" si="107"/>
        <v>899</v>
      </c>
      <c r="C900" s="35">
        <v>94</v>
      </c>
      <c r="D900" s="35">
        <f t="shared" si="110"/>
        <v>2018</v>
      </c>
      <c r="E900" s="35" t="s">
        <v>388</v>
      </c>
      <c r="F900" s="35" t="s">
        <v>446</v>
      </c>
      <c r="G900" s="35">
        <v>141310</v>
      </c>
      <c r="H900" s="35">
        <v>2013</v>
      </c>
      <c r="I900" s="35">
        <v>5</v>
      </c>
      <c r="J900" s="35" t="s">
        <v>390</v>
      </c>
      <c r="K900" s="35">
        <v>2017</v>
      </c>
      <c r="L900" s="35">
        <v>2020</v>
      </c>
      <c r="M900" s="35" t="s">
        <v>187</v>
      </c>
      <c r="N900" s="35" t="s">
        <v>187</v>
      </c>
      <c r="O900" s="35">
        <v>1</v>
      </c>
      <c r="P900" s="55">
        <v>1</v>
      </c>
      <c r="Q900" s="53">
        <v>161673.18599999999</v>
      </c>
      <c r="R900" s="75">
        <v>49858.597000000002</v>
      </c>
      <c r="S900" s="75">
        <v>7504.2169999999996</v>
      </c>
      <c r="T900" s="75">
        <v>18287.330999999998</v>
      </c>
      <c r="U900" s="75">
        <v>63808.665999999997</v>
      </c>
      <c r="V900" s="75">
        <v>11558.249</v>
      </c>
      <c r="W900" s="54">
        <v>39075.483</v>
      </c>
      <c r="X900" s="53">
        <v>543216.94799999997</v>
      </c>
      <c r="Y900" s="75">
        <v>309372.16800000001</v>
      </c>
      <c r="Z900" s="75">
        <v>109855.92600000001</v>
      </c>
      <c r="AA900" s="75">
        <v>431487.38</v>
      </c>
      <c r="AB900" s="75">
        <v>109902.686</v>
      </c>
      <c r="AC900" s="75">
        <v>70431.941999999995</v>
      </c>
      <c r="AD900" s="75">
        <v>0</v>
      </c>
      <c r="AE900" s="75">
        <v>12487.822</v>
      </c>
      <c r="AF900" s="75">
        <v>55168.548999999999</v>
      </c>
      <c r="AG900" s="75">
        <v>62952.125999999997</v>
      </c>
      <c r="AH900" s="75">
        <v>115077.848</v>
      </c>
      <c r="AI900" s="54">
        <v>46950.559999999998</v>
      </c>
      <c r="AJ900" s="47">
        <v>30.72</v>
      </c>
      <c r="AK900" s="35">
        <v>11.27</v>
      </c>
      <c r="AL900" s="35">
        <v>3.3699999999999997</v>
      </c>
      <c r="AM900" s="35">
        <v>2.4299999999999997</v>
      </c>
      <c r="AN900" s="35">
        <v>0.4</v>
      </c>
      <c r="AO900" s="55">
        <v>112</v>
      </c>
      <c r="AP900" s="47">
        <v>1.7500000000000002</v>
      </c>
      <c r="AQ900" s="35">
        <v>0.35000000000000003</v>
      </c>
      <c r="AR900" s="35">
        <v>0.65000000000000013</v>
      </c>
      <c r="AS900" s="35">
        <v>0.67000000000000015</v>
      </c>
      <c r="AT900" s="55"/>
    </row>
    <row r="901" spans="1:46" x14ac:dyDescent="0.2">
      <c r="A901" s="47" t="s">
        <v>1304</v>
      </c>
      <c r="B901" s="47">
        <f t="shared" si="107"/>
        <v>900</v>
      </c>
      <c r="C901" s="35">
        <v>94</v>
      </c>
      <c r="D901" s="35">
        <f t="shared" si="110"/>
        <v>2019</v>
      </c>
      <c r="E901" s="35" t="s">
        <v>388</v>
      </c>
      <c r="F901" s="35" t="s">
        <v>446</v>
      </c>
      <c r="G901" s="35">
        <v>141310</v>
      </c>
      <c r="H901" s="35">
        <v>2013</v>
      </c>
      <c r="I901" s="35">
        <v>6</v>
      </c>
      <c r="J901" s="35" t="s">
        <v>390</v>
      </c>
      <c r="K901" s="35">
        <v>2017</v>
      </c>
      <c r="L901" s="35">
        <v>2020</v>
      </c>
      <c r="M901" s="35" t="s">
        <v>187</v>
      </c>
      <c r="N901" s="35" t="s">
        <v>187</v>
      </c>
      <c r="O901" s="35">
        <v>2</v>
      </c>
      <c r="P901" s="55">
        <v>1</v>
      </c>
      <c r="Q901" s="53">
        <v>213374.54199999999</v>
      </c>
      <c r="R901" s="75">
        <v>79813.065000000002</v>
      </c>
      <c r="S901" s="75">
        <v>18528.335999999999</v>
      </c>
      <c r="T901" s="75">
        <v>47711.404999999999</v>
      </c>
      <c r="U901" s="75">
        <v>95765.77</v>
      </c>
      <c r="V901" s="75">
        <v>24244.007000000001</v>
      </c>
      <c r="W901" s="54">
        <v>50629.995999999999</v>
      </c>
      <c r="X901" s="53">
        <v>588584.56599999999</v>
      </c>
      <c r="Y901" s="75">
        <v>202977.497</v>
      </c>
      <c r="Z901" s="75">
        <v>-20404.776000000002</v>
      </c>
      <c r="AA901" s="75">
        <v>412889.29700000002</v>
      </c>
      <c r="AB901" s="75">
        <v>174080.58300000001</v>
      </c>
      <c r="AC901" s="75">
        <v>108186.322</v>
      </c>
      <c r="AD901" s="75">
        <v>0</v>
      </c>
      <c r="AE901" s="75">
        <v>20976.205000000002</v>
      </c>
      <c r="AF901" s="75">
        <v>51335.955000000002</v>
      </c>
      <c r="AG901" s="75">
        <v>332406.29300000001</v>
      </c>
      <c r="AH901" s="75">
        <v>0</v>
      </c>
      <c r="AI901" s="54">
        <v>-158325.71</v>
      </c>
      <c r="AJ901" s="47">
        <v>37.230000000000004</v>
      </c>
      <c r="AK901" s="35">
        <v>22.25</v>
      </c>
      <c r="AL901" s="35">
        <v>8.11</v>
      </c>
      <c r="AM901" s="35">
        <v>9.129999999999999</v>
      </c>
      <c r="AN901" s="35">
        <v>0</v>
      </c>
      <c r="AO901" s="55">
        <v>183</v>
      </c>
      <c r="AP901" s="47">
        <v>0.52</v>
      </c>
      <c r="AQ901" s="35">
        <v>1</v>
      </c>
      <c r="AR901" s="35">
        <v>0</v>
      </c>
      <c r="AS901" s="35">
        <v>1.2</v>
      </c>
      <c r="AT901" s="55"/>
    </row>
    <row r="902" spans="1:46" x14ac:dyDescent="0.2">
      <c r="A902" s="47" t="s">
        <v>1305</v>
      </c>
      <c r="B902" s="47">
        <f t="shared" si="107"/>
        <v>901</v>
      </c>
      <c r="C902" s="35">
        <v>94</v>
      </c>
      <c r="D902" s="35">
        <f t="shared" si="110"/>
        <v>2020</v>
      </c>
      <c r="E902" s="35" t="s">
        <v>388</v>
      </c>
      <c r="F902" s="35" t="s">
        <v>446</v>
      </c>
      <c r="G902" s="35">
        <v>141310</v>
      </c>
      <c r="H902" s="35">
        <v>2013</v>
      </c>
      <c r="I902" s="35">
        <v>7</v>
      </c>
      <c r="J902" s="35" t="s">
        <v>390</v>
      </c>
      <c r="K902" s="35">
        <v>2017</v>
      </c>
      <c r="L902" s="35">
        <v>2020</v>
      </c>
      <c r="M902" s="35" t="s">
        <v>187</v>
      </c>
      <c r="N902" s="35" t="s">
        <v>187</v>
      </c>
      <c r="O902" s="35">
        <v>3</v>
      </c>
      <c r="P902" s="55">
        <v>1</v>
      </c>
      <c r="Q902" s="53">
        <v>210594</v>
      </c>
      <c r="R902" s="75">
        <v>62682</v>
      </c>
      <c r="S902" s="75">
        <v>2541</v>
      </c>
      <c r="T902" s="75">
        <v>37114</v>
      </c>
      <c r="U902" s="75">
        <v>81651</v>
      </c>
      <c r="V902" s="75">
        <v>6271</v>
      </c>
      <c r="W902" s="54">
        <v>28109</v>
      </c>
      <c r="X902" s="53">
        <v>1732221</v>
      </c>
      <c r="Y902" s="75">
        <v>864718</v>
      </c>
      <c r="Z902" s="75">
        <v>456571</v>
      </c>
      <c r="AA902" s="75">
        <v>1490301</v>
      </c>
      <c r="AB902" s="75">
        <v>237670</v>
      </c>
      <c r="AC902" s="75">
        <v>96732</v>
      </c>
      <c r="AD902" s="75">
        <v>7810</v>
      </c>
      <c r="AE902" s="75">
        <v>68857</v>
      </c>
      <c r="AF902" s="75">
        <v>245673</v>
      </c>
      <c r="AG902" s="75">
        <v>137835</v>
      </c>
      <c r="AH902" s="75">
        <v>482285</v>
      </c>
      <c r="AI902" s="54">
        <v>99835</v>
      </c>
      <c r="AJ902" s="47">
        <v>29.759999999999998</v>
      </c>
      <c r="AK902" s="35">
        <v>17.62</v>
      </c>
      <c r="AL902" s="35">
        <v>2.14</v>
      </c>
      <c r="AM902" s="35">
        <v>0.29000000000000004</v>
      </c>
      <c r="AN902" s="35">
        <v>0.6100000000000001</v>
      </c>
      <c r="AO902" s="55">
        <v>246</v>
      </c>
      <c r="AP902" s="47">
        <v>1.7200000000000002</v>
      </c>
      <c r="AQ902" s="35">
        <v>0.22</v>
      </c>
      <c r="AR902" s="35">
        <v>0.78</v>
      </c>
      <c r="AS902" s="35">
        <v>-2.68</v>
      </c>
      <c r="AT902" s="55">
        <v>331910</v>
      </c>
    </row>
    <row r="903" spans="1:46" x14ac:dyDescent="0.2">
      <c r="A903" s="47" t="s">
        <v>1306</v>
      </c>
      <c r="B903" s="47">
        <f t="shared" si="107"/>
        <v>902</v>
      </c>
      <c r="C903" s="35">
        <v>94</v>
      </c>
      <c r="D903" s="35">
        <f t="shared" si="110"/>
        <v>2021</v>
      </c>
      <c r="E903" s="35" t="s">
        <v>388</v>
      </c>
      <c r="F903" s="35" t="s">
        <v>446</v>
      </c>
      <c r="G903" s="35">
        <v>141310</v>
      </c>
      <c r="H903" s="35">
        <v>2013</v>
      </c>
      <c r="I903" s="35">
        <v>8</v>
      </c>
      <c r="J903" s="35" t="s">
        <v>390</v>
      </c>
      <c r="K903" s="35">
        <v>2017</v>
      </c>
      <c r="L903" s="35">
        <v>2020</v>
      </c>
      <c r="M903" s="35" t="s">
        <v>187</v>
      </c>
      <c r="N903" s="35" t="s">
        <v>187</v>
      </c>
      <c r="O903" s="35">
        <v>0</v>
      </c>
      <c r="P903" s="55">
        <v>0</v>
      </c>
      <c r="Q903" s="53">
        <v>277541</v>
      </c>
      <c r="R903" s="75">
        <v>99924</v>
      </c>
      <c r="S903" s="75">
        <v>89103</v>
      </c>
      <c r="T903" s="75">
        <v>76260</v>
      </c>
      <c r="U903" s="75">
        <v>125122</v>
      </c>
      <c r="V903" s="75">
        <v>39978</v>
      </c>
      <c r="W903" s="54">
        <v>112767</v>
      </c>
      <c r="X903" s="53">
        <v>1776553</v>
      </c>
      <c r="Y903" s="75">
        <v>951029</v>
      </c>
      <c r="Z903" s="75">
        <v>437590</v>
      </c>
      <c r="AA903" s="75">
        <v>1493356</v>
      </c>
      <c r="AB903" s="75">
        <v>279769</v>
      </c>
      <c r="AC903" s="75">
        <v>112066</v>
      </c>
      <c r="AD903" s="75">
        <v>29527</v>
      </c>
      <c r="AE903" s="75">
        <v>76764</v>
      </c>
      <c r="AF903" s="75">
        <v>193054</v>
      </c>
      <c r="AG903" s="75">
        <v>140854</v>
      </c>
      <c r="AH903" s="75">
        <v>489448</v>
      </c>
      <c r="AI903" s="54">
        <v>138915</v>
      </c>
      <c r="AJ903" s="47">
        <v>36</v>
      </c>
      <c r="AK903" s="35">
        <v>27.479999999999997</v>
      </c>
      <c r="AL903" s="35">
        <v>4.29</v>
      </c>
      <c r="AM903" s="35">
        <v>9.370000000000001</v>
      </c>
      <c r="AN903" s="35">
        <v>0.54</v>
      </c>
      <c r="AO903" s="55">
        <v>303</v>
      </c>
      <c r="AP903" s="47">
        <v>1.99</v>
      </c>
      <c r="AQ903" s="35">
        <v>0.22</v>
      </c>
      <c r="AR903" s="35">
        <v>0.78</v>
      </c>
      <c r="AS903" s="35">
        <v>-3.08</v>
      </c>
      <c r="AT903" s="55">
        <v>412940</v>
      </c>
    </row>
    <row r="904" spans="1:46" x14ac:dyDescent="0.2">
      <c r="A904" s="47" t="s">
        <v>1307</v>
      </c>
      <c r="B904" s="47">
        <f t="shared" si="107"/>
        <v>903</v>
      </c>
      <c r="C904" s="35">
        <v>94</v>
      </c>
      <c r="D904" s="35">
        <f t="shared" si="110"/>
        <v>2022</v>
      </c>
      <c r="E904" s="35" t="s">
        <v>388</v>
      </c>
      <c r="F904" s="35" t="s">
        <v>446</v>
      </c>
      <c r="G904" s="35">
        <v>141310</v>
      </c>
      <c r="H904" s="35">
        <v>2013</v>
      </c>
      <c r="I904" s="35">
        <v>9</v>
      </c>
      <c r="J904" s="35" t="s">
        <v>390</v>
      </c>
      <c r="K904" s="35">
        <v>2017</v>
      </c>
      <c r="L904" s="35">
        <v>2020</v>
      </c>
      <c r="M904" s="35" t="s">
        <v>187</v>
      </c>
      <c r="N904" s="35" t="s">
        <v>187</v>
      </c>
      <c r="O904" s="35">
        <v>0</v>
      </c>
      <c r="P904" s="55">
        <v>0</v>
      </c>
      <c r="Q904" s="53">
        <v>387276</v>
      </c>
      <c r="R904" s="75">
        <v>160430</v>
      </c>
      <c r="S904" s="75">
        <v>76915</v>
      </c>
      <c r="T904" s="75">
        <v>135353</v>
      </c>
      <c r="U904" s="75">
        <v>194326</v>
      </c>
      <c r="V904" s="75">
        <v>98690</v>
      </c>
      <c r="W904" s="54">
        <v>101992</v>
      </c>
      <c r="X904" s="53">
        <v>1918440</v>
      </c>
      <c r="Y904" s="75">
        <v>1048971</v>
      </c>
      <c r="Z904" s="75">
        <v>447091</v>
      </c>
      <c r="AA904" s="75">
        <v>1533432</v>
      </c>
      <c r="AB904" s="75">
        <v>379966</v>
      </c>
      <c r="AC904" s="75">
        <v>166884</v>
      </c>
      <c r="AD904" s="75">
        <v>26636</v>
      </c>
      <c r="AE904" s="75">
        <v>72512</v>
      </c>
      <c r="AF904" s="75">
        <v>201018</v>
      </c>
      <c r="AG904" s="75">
        <v>175908</v>
      </c>
      <c r="AH904" s="75">
        <v>489938</v>
      </c>
      <c r="AI904" s="54">
        <v>204058</v>
      </c>
      <c r="AJ904" s="47">
        <v>41.43</v>
      </c>
      <c r="AK904" s="35"/>
      <c r="AL904" s="35">
        <v>7.06</v>
      </c>
      <c r="AM904" s="35">
        <v>7.33</v>
      </c>
      <c r="AN904" s="35">
        <v>0.5</v>
      </c>
      <c r="AO904" s="55">
        <v>377</v>
      </c>
      <c r="AP904" s="47">
        <v>2.16</v>
      </c>
      <c r="AQ904" s="35">
        <v>0.26</v>
      </c>
      <c r="AR904" s="35">
        <v>0.7400000000000001</v>
      </c>
      <c r="AS904" s="35">
        <v>-3.9299999999999997</v>
      </c>
      <c r="AT904" s="55"/>
    </row>
    <row r="905" spans="1:46" x14ac:dyDescent="0.2">
      <c r="A905" s="47" t="s">
        <v>1308</v>
      </c>
      <c r="B905" s="47">
        <f t="shared" si="107"/>
        <v>904</v>
      </c>
      <c r="C905" s="35">
        <v>94</v>
      </c>
      <c r="D905" s="35">
        <f t="shared" si="110"/>
        <v>2023</v>
      </c>
      <c r="E905" s="35" t="s">
        <v>388</v>
      </c>
      <c r="F905" s="35" t="s">
        <v>446</v>
      </c>
      <c r="G905" s="35">
        <v>141310</v>
      </c>
      <c r="H905" s="35">
        <v>2013</v>
      </c>
      <c r="I905" s="35">
        <v>10</v>
      </c>
      <c r="J905" s="35" t="s">
        <v>390</v>
      </c>
      <c r="K905" s="35">
        <v>2017</v>
      </c>
      <c r="L905" s="35">
        <v>2020</v>
      </c>
      <c r="M905" s="35" t="s">
        <v>187</v>
      </c>
      <c r="N905" s="35" t="s">
        <v>187</v>
      </c>
      <c r="O905" s="35">
        <v>0</v>
      </c>
      <c r="P905" s="55">
        <v>0</v>
      </c>
      <c r="Q905" s="53">
        <v>416114</v>
      </c>
      <c r="R905" s="75">
        <v>154513</v>
      </c>
      <c r="S905" s="75">
        <v>59392</v>
      </c>
      <c r="T905" s="75">
        <v>128705</v>
      </c>
      <c r="U905" s="75">
        <v>183152</v>
      </c>
      <c r="V905" s="75">
        <v>81752</v>
      </c>
      <c r="W905" s="54">
        <v>85200</v>
      </c>
      <c r="X905" s="53">
        <v>1977541</v>
      </c>
      <c r="Y905" s="75">
        <v>1110830</v>
      </c>
      <c r="Z905" s="75">
        <v>497586</v>
      </c>
      <c r="AA905" s="75">
        <v>1558551</v>
      </c>
      <c r="AB905" s="75">
        <v>416766</v>
      </c>
      <c r="AC905" s="75">
        <v>203493</v>
      </c>
      <c r="AD905" s="75">
        <v>0</v>
      </c>
      <c r="AE905" s="75">
        <v>85565</v>
      </c>
      <c r="AF905" s="75">
        <v>169962</v>
      </c>
      <c r="AG905" s="75">
        <v>199407</v>
      </c>
      <c r="AH905" s="75">
        <v>494561</v>
      </c>
      <c r="AI905" s="54">
        <v>217359</v>
      </c>
      <c r="AJ905" s="47">
        <v>37.130000000000003</v>
      </c>
      <c r="AK905" s="35"/>
      <c r="AL905" s="35">
        <v>6.51</v>
      </c>
      <c r="AM905" s="35">
        <v>5.35</v>
      </c>
      <c r="AN905" s="35">
        <v>0.52</v>
      </c>
      <c r="AO905" s="55">
        <v>474</v>
      </c>
      <c r="AP905" s="47">
        <v>2.09</v>
      </c>
      <c r="AQ905" s="35">
        <v>0.29000000000000004</v>
      </c>
      <c r="AR905" s="35">
        <v>0.71000000000000008</v>
      </c>
      <c r="AS905" s="35">
        <v>5.76</v>
      </c>
      <c r="AT905" s="55">
        <v>386400</v>
      </c>
    </row>
    <row r="906" spans="1:46" x14ac:dyDescent="0.2">
      <c r="A906" s="56" t="s">
        <v>1309</v>
      </c>
      <c r="B906" s="56">
        <f t="shared" si="107"/>
        <v>905</v>
      </c>
      <c r="C906" s="45">
        <v>94</v>
      </c>
      <c r="D906" s="45">
        <f t="shared" si="110"/>
        <v>2024</v>
      </c>
      <c r="E906" s="45" t="s">
        <v>388</v>
      </c>
      <c r="F906" s="45" t="s">
        <v>446</v>
      </c>
      <c r="G906" s="45">
        <v>141310</v>
      </c>
      <c r="H906" s="45">
        <v>2013</v>
      </c>
      <c r="I906" s="45">
        <v>11</v>
      </c>
      <c r="J906" s="45" t="s">
        <v>390</v>
      </c>
      <c r="K906" s="45">
        <v>2017</v>
      </c>
      <c r="L906" s="45">
        <v>2020</v>
      </c>
      <c r="M906" s="45" t="s">
        <v>187</v>
      </c>
      <c r="N906" s="45" t="s">
        <v>187</v>
      </c>
      <c r="O906" s="45">
        <v>0</v>
      </c>
      <c r="P906" s="60">
        <v>0</v>
      </c>
      <c r="Q906" s="57">
        <v>451483</v>
      </c>
      <c r="R906" s="58">
        <v>157488</v>
      </c>
      <c r="S906" s="58">
        <v>62480</v>
      </c>
      <c r="T906" s="58">
        <v>128385</v>
      </c>
      <c r="U906" s="58">
        <v>206017</v>
      </c>
      <c r="V906" s="58">
        <v>91181</v>
      </c>
      <c r="W906" s="59">
        <v>91583</v>
      </c>
      <c r="X906" s="57">
        <v>2043204</v>
      </c>
      <c r="Y906" s="58">
        <v>1150669</v>
      </c>
      <c r="Z906" s="58">
        <v>-53284</v>
      </c>
      <c r="AA906" s="58">
        <v>1568665</v>
      </c>
      <c r="AB906" s="58">
        <v>472661</v>
      </c>
      <c r="AC906" s="58">
        <v>204632</v>
      </c>
      <c r="AD906" s="58">
        <v>0</v>
      </c>
      <c r="AE906" s="58">
        <v>110278</v>
      </c>
      <c r="AF906" s="58">
        <v>170425</v>
      </c>
      <c r="AG906" s="58">
        <v>211017</v>
      </c>
      <c r="AH906" s="58">
        <v>506846</v>
      </c>
      <c r="AI906" s="59">
        <v>261644</v>
      </c>
      <c r="AJ906" s="56">
        <v>34.879999999999995</v>
      </c>
      <c r="AK906" s="45">
        <v>28.439999999999998</v>
      </c>
      <c r="AL906" s="45">
        <v>6.28</v>
      </c>
      <c r="AM906" s="45">
        <v>5.4300000000000006</v>
      </c>
      <c r="AN906" s="45">
        <v>0.05</v>
      </c>
      <c r="AO906" s="60">
        <v>566</v>
      </c>
      <c r="AP906" s="56">
        <v>2.2400000000000002</v>
      </c>
      <c r="AQ906" s="45">
        <v>0.29000000000000004</v>
      </c>
      <c r="AR906" s="45">
        <v>0.71000000000000008</v>
      </c>
      <c r="AS906" s="45">
        <v>5.29</v>
      </c>
      <c r="AT906" s="60">
        <v>363990</v>
      </c>
    </row>
    <row r="907" spans="1:46" x14ac:dyDescent="0.2">
      <c r="A907" s="47" t="s">
        <v>1310</v>
      </c>
      <c r="B907" s="47">
        <f t="shared" si="107"/>
        <v>906</v>
      </c>
      <c r="C907" s="35">
        <v>95</v>
      </c>
      <c r="D907" s="35">
        <v>2015</v>
      </c>
      <c r="E907" s="35" t="s">
        <v>413</v>
      </c>
      <c r="F907" s="35" t="s">
        <v>389</v>
      </c>
      <c r="G907" s="35">
        <v>479920</v>
      </c>
      <c r="H907" s="35">
        <v>1988</v>
      </c>
      <c r="I907" s="35">
        <v>27</v>
      </c>
      <c r="J907" s="35" t="s">
        <v>390</v>
      </c>
      <c r="K907" s="35">
        <v>2017</v>
      </c>
      <c r="L907" s="35">
        <v>2025</v>
      </c>
      <c r="M907" s="35" t="s">
        <v>424</v>
      </c>
      <c r="N907" s="35" t="s">
        <v>187</v>
      </c>
      <c r="O907" s="35">
        <v>0</v>
      </c>
      <c r="P907" s="55">
        <v>0</v>
      </c>
      <c r="Q907" s="53">
        <v>190828000</v>
      </c>
      <c r="R907" s="75">
        <v>36779000</v>
      </c>
      <c r="S907" s="75">
        <v>-3135000</v>
      </c>
      <c r="T907" s="75">
        <v>12278000</v>
      </c>
      <c r="U907" s="75">
        <v>95708000</v>
      </c>
      <c r="V907" s="75">
        <v>-1038000</v>
      </c>
      <c r="W907" s="54">
        <v>21366000</v>
      </c>
      <c r="X907" s="53">
        <v>403880000</v>
      </c>
      <c r="Y907" s="75">
        <v>87855000</v>
      </c>
      <c r="Z907" s="75">
        <v>213494000</v>
      </c>
      <c r="AA907" s="75">
        <v>353159000</v>
      </c>
      <c r="AB907" s="75">
        <v>48887000</v>
      </c>
      <c r="AC907" s="75">
        <v>17953000</v>
      </c>
      <c r="AD907" s="75">
        <v>4246000</v>
      </c>
      <c r="AE907" s="75">
        <v>12260000</v>
      </c>
      <c r="AF907" s="75">
        <v>17439000</v>
      </c>
      <c r="AG907" s="75">
        <v>86932000</v>
      </c>
      <c r="AH907" s="75">
        <v>205424000</v>
      </c>
      <c r="AI907" s="54">
        <v>-38045000</v>
      </c>
      <c r="AJ907" s="47">
        <v>18.939999999999998</v>
      </c>
      <c r="AK907" s="35">
        <v>6.3199999999999994</v>
      </c>
      <c r="AL907" s="35">
        <v>3.04</v>
      </c>
      <c r="AM907" s="35">
        <v>-3.57</v>
      </c>
      <c r="AN907" s="35">
        <v>2.57</v>
      </c>
      <c r="AO907" s="55">
        <v>1258</v>
      </c>
      <c r="AP907" s="47">
        <v>0.56000000000000005</v>
      </c>
      <c r="AQ907" s="35">
        <v>0.30000000000000004</v>
      </c>
      <c r="AR907" s="35">
        <v>0.70000000000000007</v>
      </c>
      <c r="AS907" s="35">
        <v>-12.82</v>
      </c>
      <c r="AT907" s="55">
        <v>76080</v>
      </c>
    </row>
    <row r="908" spans="1:46" x14ac:dyDescent="0.2">
      <c r="A908" s="47" t="s">
        <v>1311</v>
      </c>
      <c r="B908" s="47">
        <f t="shared" si="107"/>
        <v>907</v>
      </c>
      <c r="C908" s="35">
        <v>95</v>
      </c>
      <c r="D908" s="35">
        <f>D907+1</f>
        <v>2016</v>
      </c>
      <c r="E908" s="35" t="s">
        <v>413</v>
      </c>
      <c r="F908" s="35" t="s">
        <v>389</v>
      </c>
      <c r="G908" s="35">
        <v>479920</v>
      </c>
      <c r="H908" s="35">
        <v>1988</v>
      </c>
      <c r="I908" s="35">
        <v>28</v>
      </c>
      <c r="J908" s="35" t="s">
        <v>390</v>
      </c>
      <c r="K908" s="35">
        <v>2017</v>
      </c>
      <c r="L908" s="35">
        <v>2025</v>
      </c>
      <c r="M908" s="35" t="s">
        <v>424</v>
      </c>
      <c r="N908" s="35" t="s">
        <v>187</v>
      </c>
      <c r="O908" s="35">
        <v>0</v>
      </c>
      <c r="P908" s="55">
        <v>0</v>
      </c>
      <c r="Q908" s="53">
        <v>147721000</v>
      </c>
      <c r="R908" s="75">
        <v>28567000</v>
      </c>
      <c r="S908" s="75">
        <v>288000</v>
      </c>
      <c r="T908" s="75">
        <v>8111000</v>
      </c>
      <c r="U908" s="75">
        <v>74000000</v>
      </c>
      <c r="V908" s="75">
        <v>1734000</v>
      </c>
      <c r="W908" s="54">
        <v>20744000</v>
      </c>
      <c r="X908" s="53">
        <v>388139000</v>
      </c>
      <c r="Y908" s="75">
        <v>88409000</v>
      </c>
      <c r="Z908" s="75">
        <v>212739000</v>
      </c>
      <c r="AA908" s="75">
        <v>346717000</v>
      </c>
      <c r="AB908" s="75">
        <v>38057000</v>
      </c>
      <c r="AC908" s="75">
        <v>13652000</v>
      </c>
      <c r="AD908" s="75">
        <v>3628000</v>
      </c>
      <c r="AE908" s="75">
        <v>8610000</v>
      </c>
      <c r="AF908" s="75">
        <v>15423000</v>
      </c>
      <c r="AG908" s="75">
        <v>86219000</v>
      </c>
      <c r="AH908" s="75">
        <v>192332000</v>
      </c>
      <c r="AI908" s="54">
        <v>-48162000</v>
      </c>
      <c r="AJ908" s="47">
        <v>19.03</v>
      </c>
      <c r="AK908" s="35">
        <v>5.4</v>
      </c>
      <c r="AL908" s="35">
        <v>2.09</v>
      </c>
      <c r="AM908" s="35">
        <v>0.33000000000000007</v>
      </c>
      <c r="AN908" s="35">
        <v>2.5</v>
      </c>
      <c r="AO908" s="55">
        <v>1220</v>
      </c>
      <c r="AP908" s="47">
        <v>0.44</v>
      </c>
      <c r="AQ908" s="35">
        <v>0.31000000000000005</v>
      </c>
      <c r="AR908" s="35">
        <v>0.69000000000000006</v>
      </c>
      <c r="AS908" s="35">
        <v>-12.46</v>
      </c>
      <c r="AT908" s="55">
        <v>60660</v>
      </c>
    </row>
    <row r="909" spans="1:46" x14ac:dyDescent="0.2">
      <c r="A909" s="47" t="s">
        <v>1312</v>
      </c>
      <c r="B909" s="47">
        <f t="shared" si="107"/>
        <v>908</v>
      </c>
      <c r="C909" s="35">
        <v>95</v>
      </c>
      <c r="D909" s="35">
        <f t="shared" ref="D909:D916" si="111">D908+1</f>
        <v>2017</v>
      </c>
      <c r="E909" s="35" t="s">
        <v>413</v>
      </c>
      <c r="F909" s="35" t="s">
        <v>389</v>
      </c>
      <c r="G909" s="35">
        <v>479920</v>
      </c>
      <c r="H909" s="35">
        <v>1988</v>
      </c>
      <c r="I909" s="35">
        <v>29</v>
      </c>
      <c r="J909" s="35" t="s">
        <v>390</v>
      </c>
      <c r="K909" s="35">
        <v>2017</v>
      </c>
      <c r="L909" s="35">
        <v>2025</v>
      </c>
      <c r="M909" s="35" t="s">
        <v>424</v>
      </c>
      <c r="N909" s="35" t="s">
        <v>187</v>
      </c>
      <c r="O909" s="35">
        <v>0</v>
      </c>
      <c r="P909" s="55">
        <v>1</v>
      </c>
      <c r="Q909" s="53">
        <v>196979000</v>
      </c>
      <c r="R909" s="75">
        <v>40373000</v>
      </c>
      <c r="S909" s="75">
        <v>-17002000</v>
      </c>
      <c r="T909" s="75">
        <v>12828000</v>
      </c>
      <c r="U909" s="75">
        <v>101898000</v>
      </c>
      <c r="V909" s="75">
        <v>-15045000</v>
      </c>
      <c r="W909" s="54">
        <v>10543000</v>
      </c>
      <c r="X909" s="53">
        <v>409063000</v>
      </c>
      <c r="Y909" s="75">
        <v>99404000</v>
      </c>
      <c r="Z909" s="75">
        <v>203940000</v>
      </c>
      <c r="AA909" s="75">
        <v>367450000</v>
      </c>
      <c r="AB909" s="75">
        <v>39194000</v>
      </c>
      <c r="AC909" s="75">
        <v>14565000</v>
      </c>
      <c r="AD909" s="75">
        <v>3451000</v>
      </c>
      <c r="AE909" s="75">
        <v>9946000</v>
      </c>
      <c r="AF909" s="75">
        <v>12312000</v>
      </c>
      <c r="AG909" s="75">
        <v>98328000</v>
      </c>
      <c r="AH909" s="75">
        <v>193099000</v>
      </c>
      <c r="AI909" s="54">
        <v>-59134000</v>
      </c>
      <c r="AJ909" s="47">
        <v>20.03</v>
      </c>
      <c r="AK909" s="35">
        <v>6.37</v>
      </c>
      <c r="AL909" s="35">
        <v>3.14</v>
      </c>
      <c r="AM909" s="35">
        <v>-17.100000000000001</v>
      </c>
      <c r="AN909" s="35">
        <v>2.15</v>
      </c>
      <c r="AO909" s="55">
        <v>1223</v>
      </c>
      <c r="AP909" s="47">
        <v>0.4</v>
      </c>
      <c r="AQ909" s="35">
        <v>0.34</v>
      </c>
      <c r="AR909" s="35">
        <v>0.66000000000000014</v>
      </c>
      <c r="AS909" s="35">
        <v>-9.1199999999999992</v>
      </c>
      <c r="AT909" s="55">
        <v>83320</v>
      </c>
    </row>
    <row r="910" spans="1:46" x14ac:dyDescent="0.2">
      <c r="A910" s="47" t="s">
        <v>1313</v>
      </c>
      <c r="B910" s="47">
        <f t="shared" si="107"/>
        <v>909</v>
      </c>
      <c r="C910" s="35">
        <v>95</v>
      </c>
      <c r="D910" s="35">
        <f t="shared" si="111"/>
        <v>2018</v>
      </c>
      <c r="E910" s="35" t="s">
        <v>413</v>
      </c>
      <c r="F910" s="35" t="s">
        <v>389</v>
      </c>
      <c r="G910" s="35">
        <v>479920</v>
      </c>
      <c r="H910" s="35">
        <v>1988</v>
      </c>
      <c r="I910" s="35">
        <v>30</v>
      </c>
      <c r="J910" s="35" t="s">
        <v>390</v>
      </c>
      <c r="K910" s="35">
        <v>2017</v>
      </c>
      <c r="L910" s="35">
        <v>2025</v>
      </c>
      <c r="M910" s="35" t="s">
        <v>424</v>
      </c>
      <c r="N910" s="35" t="s">
        <v>187</v>
      </c>
      <c r="O910" s="35">
        <v>1</v>
      </c>
      <c r="P910" s="55">
        <v>1</v>
      </c>
      <c r="Q910" s="53">
        <v>192378000</v>
      </c>
      <c r="R910" s="75">
        <v>32559000</v>
      </c>
      <c r="S910" s="75">
        <v>876000</v>
      </c>
      <c r="T910" s="75">
        <v>4230000</v>
      </c>
      <c r="U910" s="75">
        <v>94538000</v>
      </c>
      <c r="V910" s="75">
        <v>-356000</v>
      </c>
      <c r="W910" s="54">
        <v>29205000</v>
      </c>
      <c r="X910" s="53">
        <v>407226000</v>
      </c>
      <c r="Y910" s="75">
        <v>102454000</v>
      </c>
      <c r="Z910" s="75">
        <v>202411000</v>
      </c>
      <c r="AA910" s="75">
        <v>367003000</v>
      </c>
      <c r="AB910" s="75">
        <v>37714000</v>
      </c>
      <c r="AC910" s="75">
        <v>12921000</v>
      </c>
      <c r="AD910" s="75">
        <v>3304000</v>
      </c>
      <c r="AE910" s="75">
        <v>10099000</v>
      </c>
      <c r="AF910" s="75">
        <v>10336000</v>
      </c>
      <c r="AG910" s="75">
        <v>282753000</v>
      </c>
      <c r="AH910" s="75">
        <v>5929000</v>
      </c>
      <c r="AI910" s="54">
        <v>-245039000</v>
      </c>
      <c r="AJ910" s="47">
        <v>16.439999999999998</v>
      </c>
      <c r="AK910" s="35">
        <v>2.14</v>
      </c>
      <c r="AL910" s="35">
        <v>1.04</v>
      </c>
      <c r="AM910" s="35">
        <v>0.8600000000000001</v>
      </c>
      <c r="AN910" s="35">
        <v>2.0699999999999998</v>
      </c>
      <c r="AO910" s="55">
        <v>1261</v>
      </c>
      <c r="AP910" s="47">
        <v>0.13</v>
      </c>
      <c r="AQ910" s="35">
        <v>0.98</v>
      </c>
      <c r="AR910" s="35">
        <v>0.02</v>
      </c>
      <c r="AS910" s="35">
        <v>-13.17</v>
      </c>
      <c r="AT910" s="55">
        <v>74970</v>
      </c>
    </row>
    <row r="911" spans="1:46" x14ac:dyDescent="0.2">
      <c r="A911" s="47" t="s">
        <v>1314</v>
      </c>
      <c r="B911" s="47">
        <f t="shared" si="107"/>
        <v>910</v>
      </c>
      <c r="C911" s="35">
        <v>95</v>
      </c>
      <c r="D911" s="35">
        <f t="shared" si="111"/>
        <v>2019</v>
      </c>
      <c r="E911" s="35" t="s">
        <v>413</v>
      </c>
      <c r="F911" s="35" t="s">
        <v>389</v>
      </c>
      <c r="G911" s="35">
        <v>479920</v>
      </c>
      <c r="H911" s="35">
        <v>1988</v>
      </c>
      <c r="I911" s="35">
        <v>31</v>
      </c>
      <c r="J911" s="35" t="s">
        <v>390</v>
      </c>
      <c r="K911" s="35">
        <v>2017</v>
      </c>
      <c r="L911" s="35">
        <v>2025</v>
      </c>
      <c r="M911" s="35" t="s">
        <v>424</v>
      </c>
      <c r="N911" s="35" t="s">
        <v>187</v>
      </c>
      <c r="O911" s="35">
        <v>2</v>
      </c>
      <c r="P911" s="55">
        <v>1</v>
      </c>
      <c r="Q911" s="53">
        <v>213069000</v>
      </c>
      <c r="R911" s="75">
        <v>40097000</v>
      </c>
      <c r="S911" s="75">
        <v>-6368000</v>
      </c>
      <c r="T911" s="75">
        <v>8056000</v>
      </c>
      <c r="U911" s="75">
        <v>107886000</v>
      </c>
      <c r="V911" s="75">
        <v>-6623000</v>
      </c>
      <c r="W911" s="54">
        <v>25673000</v>
      </c>
      <c r="X911" s="53">
        <v>421141000</v>
      </c>
      <c r="Y911" s="75">
        <v>91566000</v>
      </c>
      <c r="Z911" s="75">
        <v>230019000</v>
      </c>
      <c r="AA911" s="75">
        <v>370513000</v>
      </c>
      <c r="AB911" s="75">
        <v>47446000</v>
      </c>
      <c r="AC911" s="75">
        <v>11896000</v>
      </c>
      <c r="AD911" s="75">
        <v>4060000</v>
      </c>
      <c r="AE911" s="75">
        <v>17231000</v>
      </c>
      <c r="AF911" s="75">
        <v>11844000</v>
      </c>
      <c r="AG911" s="75">
        <v>94226000</v>
      </c>
      <c r="AH911" s="75">
        <v>217559000</v>
      </c>
      <c r="AI911" s="54">
        <v>-46780000</v>
      </c>
      <c r="AJ911" s="47">
        <v>18.170000000000002</v>
      </c>
      <c r="AK911" s="35">
        <v>3.65</v>
      </c>
      <c r="AL911" s="35">
        <v>1.91</v>
      </c>
      <c r="AM911" s="35">
        <v>-6.95</v>
      </c>
      <c r="AN911" s="35">
        <v>2.7</v>
      </c>
      <c r="AO911" s="55">
        <v>1444</v>
      </c>
      <c r="AP911" s="47">
        <v>0.5</v>
      </c>
      <c r="AQ911" s="35">
        <v>0.30000000000000004</v>
      </c>
      <c r="AR911" s="35">
        <v>0.70000000000000007</v>
      </c>
      <c r="AS911" s="35">
        <v>-13.860000000000001</v>
      </c>
      <c r="AT911" s="55">
        <v>74710</v>
      </c>
    </row>
    <row r="912" spans="1:46" x14ac:dyDescent="0.2">
      <c r="A912" s="47" t="s">
        <v>1315</v>
      </c>
      <c r="B912" s="47">
        <f t="shared" si="107"/>
        <v>911</v>
      </c>
      <c r="C912" s="35">
        <v>95</v>
      </c>
      <c r="D912" s="35">
        <f t="shared" si="111"/>
        <v>2020</v>
      </c>
      <c r="E912" s="35" t="s">
        <v>413</v>
      </c>
      <c r="F912" s="35" t="s">
        <v>389</v>
      </c>
      <c r="G912" s="35">
        <v>479920</v>
      </c>
      <c r="H912" s="35">
        <v>1988</v>
      </c>
      <c r="I912" s="35">
        <v>32</v>
      </c>
      <c r="J912" s="35" t="s">
        <v>390</v>
      </c>
      <c r="K912" s="35">
        <v>2017</v>
      </c>
      <c r="L912" s="35">
        <v>2025</v>
      </c>
      <c r="M912" s="35" t="s">
        <v>424</v>
      </c>
      <c r="N912" s="35" t="s">
        <v>187</v>
      </c>
      <c r="O912" s="35">
        <v>3</v>
      </c>
      <c r="P912" s="55">
        <v>1</v>
      </c>
      <c r="Q912" s="53">
        <v>229138000</v>
      </c>
      <c r="R912" s="75">
        <v>38977000</v>
      </c>
      <c r="S912" s="75">
        <v>-11152000</v>
      </c>
      <c r="T912" s="75">
        <v>5208000</v>
      </c>
      <c r="U912" s="75">
        <v>115334000</v>
      </c>
      <c r="V912" s="75">
        <v>-11138000</v>
      </c>
      <c r="W912" s="54">
        <v>22617000</v>
      </c>
      <c r="X912" s="53">
        <v>434577000</v>
      </c>
      <c r="Y912" s="75">
        <v>78109000</v>
      </c>
      <c r="Z912" s="75">
        <v>246429000</v>
      </c>
      <c r="AA912" s="75">
        <v>376224000</v>
      </c>
      <c r="AB912" s="75">
        <v>55384000</v>
      </c>
      <c r="AC912" s="75">
        <v>15397000</v>
      </c>
      <c r="AD912" s="75">
        <v>0</v>
      </c>
      <c r="AE912" s="75">
        <v>26033000</v>
      </c>
      <c r="AF912" s="75">
        <v>6637000</v>
      </c>
      <c r="AG912" s="75">
        <v>110267000</v>
      </c>
      <c r="AH912" s="75">
        <v>232901000</v>
      </c>
      <c r="AI912" s="54">
        <v>-54883000</v>
      </c>
      <c r="AJ912" s="47">
        <v>16.419999999999998</v>
      </c>
      <c r="AK912" s="35">
        <v>2.19</v>
      </c>
      <c r="AL912" s="35">
        <v>1.2</v>
      </c>
      <c r="AM912" s="35">
        <v>-14.28</v>
      </c>
      <c r="AN912" s="35">
        <v>3.4899999999999998</v>
      </c>
      <c r="AO912" s="55">
        <v>1658</v>
      </c>
      <c r="AP912" s="47">
        <v>0.5</v>
      </c>
      <c r="AQ912" s="35">
        <v>0.32000000000000006</v>
      </c>
      <c r="AR912" s="35">
        <v>0.68</v>
      </c>
      <c r="AS912" s="35">
        <v>-15.950000000000001</v>
      </c>
      <c r="AT912" s="55">
        <v>69560</v>
      </c>
    </row>
    <row r="913" spans="1:46" x14ac:dyDescent="0.2">
      <c r="A913" s="47" t="s">
        <v>1316</v>
      </c>
      <c r="B913" s="47">
        <f t="shared" si="107"/>
        <v>912</v>
      </c>
      <c r="C913" s="35">
        <v>95</v>
      </c>
      <c r="D913" s="35">
        <f t="shared" si="111"/>
        <v>2021</v>
      </c>
      <c r="E913" s="35" t="s">
        <v>413</v>
      </c>
      <c r="F913" s="35" t="s">
        <v>389</v>
      </c>
      <c r="G913" s="35">
        <v>479920</v>
      </c>
      <c r="H913" s="35">
        <v>1988</v>
      </c>
      <c r="I913" s="35">
        <v>33</v>
      </c>
      <c r="J913" s="35" t="s">
        <v>390</v>
      </c>
      <c r="K913" s="35">
        <v>2017</v>
      </c>
      <c r="L913" s="35">
        <v>2025</v>
      </c>
      <c r="M913" s="35" t="s">
        <v>424</v>
      </c>
      <c r="N913" s="35" t="s">
        <v>187</v>
      </c>
      <c r="O913" s="35">
        <v>4</v>
      </c>
      <c r="P913" s="55">
        <v>1</v>
      </c>
      <c r="Q913" s="53">
        <v>203216000</v>
      </c>
      <c r="R913" s="75">
        <v>21778000</v>
      </c>
      <c r="S913" s="75">
        <v>-57659000</v>
      </c>
      <c r="T913" s="75">
        <v>-45964000</v>
      </c>
      <c r="U913" s="75">
        <v>93463000</v>
      </c>
      <c r="V913" s="75">
        <v>-67225000</v>
      </c>
      <c r="W913" s="54">
        <v>10083000</v>
      </c>
      <c r="X913" s="53">
        <v>392176000</v>
      </c>
      <c r="Y913" s="75">
        <v>20641000</v>
      </c>
      <c r="Z913" s="75">
        <v>22793000</v>
      </c>
      <c r="AA913" s="75">
        <v>345928000</v>
      </c>
      <c r="AB913" s="75">
        <v>44568000</v>
      </c>
      <c r="AC913" s="75">
        <v>8956000</v>
      </c>
      <c r="AD913" s="75">
        <v>4010000</v>
      </c>
      <c r="AE913" s="75">
        <v>8732000</v>
      </c>
      <c r="AF913" s="75">
        <v>625000</v>
      </c>
      <c r="AG913" s="75">
        <v>96885000</v>
      </c>
      <c r="AH913" s="75">
        <v>268106000</v>
      </c>
      <c r="AI913" s="54">
        <v>-52317000</v>
      </c>
      <c r="AJ913" s="47">
        <v>10.4</v>
      </c>
      <c r="AK913" s="35">
        <v>-21.959999999999997</v>
      </c>
      <c r="AL913" s="35">
        <v>-11.719999999999999</v>
      </c>
      <c r="AM913" s="35"/>
      <c r="AN913" s="35">
        <v>1.53</v>
      </c>
      <c r="AO913" s="55">
        <v>1584</v>
      </c>
      <c r="AP913" s="47">
        <v>0.46</v>
      </c>
      <c r="AQ913" s="35">
        <v>0.27</v>
      </c>
      <c r="AR913" s="35">
        <v>0.73000000000000009</v>
      </c>
      <c r="AS913" s="35">
        <v>-12.28</v>
      </c>
      <c r="AT913" s="55">
        <v>59000</v>
      </c>
    </row>
    <row r="914" spans="1:46" x14ac:dyDescent="0.2">
      <c r="A914" s="47" t="s">
        <v>1317</v>
      </c>
      <c r="B914" s="47">
        <f t="shared" si="107"/>
        <v>913</v>
      </c>
      <c r="C914" s="35">
        <v>95</v>
      </c>
      <c r="D914" s="35">
        <f t="shared" si="111"/>
        <v>2022</v>
      </c>
      <c r="E914" s="35" t="s">
        <v>413</v>
      </c>
      <c r="F914" s="35" t="s">
        <v>389</v>
      </c>
      <c r="G914" s="35">
        <v>479920</v>
      </c>
      <c r="H914" s="35">
        <v>1988</v>
      </c>
      <c r="I914" s="35">
        <v>34</v>
      </c>
      <c r="J914" s="35" t="s">
        <v>390</v>
      </c>
      <c r="K914" s="35">
        <v>2017</v>
      </c>
      <c r="L914" s="35">
        <v>2025</v>
      </c>
      <c r="M914" s="35" t="s">
        <v>424</v>
      </c>
      <c r="N914" s="35" t="s">
        <v>187</v>
      </c>
      <c r="O914" s="35">
        <v>5</v>
      </c>
      <c r="P914" s="55">
        <v>1</v>
      </c>
      <c r="Q914" s="53">
        <v>146856000</v>
      </c>
      <c r="R914" s="75">
        <v>12109000</v>
      </c>
      <c r="S914" s="75">
        <v>-27601000</v>
      </c>
      <c r="T914" s="75">
        <v>-14621000</v>
      </c>
      <c r="U914" s="75">
        <v>70361000</v>
      </c>
      <c r="V914" s="75">
        <v>-27135000</v>
      </c>
      <c r="W914" s="54">
        <v>-871000</v>
      </c>
      <c r="X914" s="53">
        <v>370359000</v>
      </c>
      <c r="Y914" s="75">
        <v>192793000</v>
      </c>
      <c r="Z914" s="75">
        <v>15667000</v>
      </c>
      <c r="AA914" s="75">
        <v>335913000</v>
      </c>
      <c r="AB914" s="75">
        <v>33465000</v>
      </c>
      <c r="AC914" s="75">
        <v>9411000</v>
      </c>
      <c r="AD914" s="75">
        <v>3083000</v>
      </c>
      <c r="AE914" s="75">
        <v>8557000</v>
      </c>
      <c r="AF914" s="75">
        <v>1552000</v>
      </c>
      <c r="AG914" s="75">
        <v>96519000</v>
      </c>
      <c r="AH914" s="75">
        <v>74555000</v>
      </c>
      <c r="AI914" s="54">
        <v>-63054000</v>
      </c>
      <c r="AJ914" s="47">
        <v>8.0299999999999994</v>
      </c>
      <c r="AK914" s="35">
        <v>-9.6999999999999993</v>
      </c>
      <c r="AL914" s="35">
        <v>-3.9499999999999997</v>
      </c>
      <c r="AM914" s="35">
        <v>-14.32</v>
      </c>
      <c r="AN914" s="35">
        <v>0.13</v>
      </c>
      <c r="AO914" s="55">
        <v>1308</v>
      </c>
      <c r="AP914" s="47">
        <v>0.35000000000000003</v>
      </c>
      <c r="AQ914" s="35">
        <v>0.56000000000000005</v>
      </c>
      <c r="AR914" s="35">
        <v>0.44</v>
      </c>
      <c r="AS914" s="35">
        <v>-15.51</v>
      </c>
      <c r="AT914" s="55">
        <v>53790</v>
      </c>
    </row>
    <row r="915" spans="1:46" x14ac:dyDescent="0.2">
      <c r="A915" s="47" t="s">
        <v>1318</v>
      </c>
      <c r="B915" s="47">
        <f t="shared" si="107"/>
        <v>914</v>
      </c>
      <c r="C915" s="35">
        <v>95</v>
      </c>
      <c r="D915" s="35">
        <f t="shared" si="111"/>
        <v>2023</v>
      </c>
      <c r="E915" s="35" t="s">
        <v>413</v>
      </c>
      <c r="F915" s="35" t="s">
        <v>389</v>
      </c>
      <c r="G915" s="35">
        <v>479920</v>
      </c>
      <c r="H915" s="35">
        <v>1988</v>
      </c>
      <c r="I915" s="35">
        <v>35</v>
      </c>
      <c r="J915" s="35" t="s">
        <v>390</v>
      </c>
      <c r="K915" s="35">
        <v>2017</v>
      </c>
      <c r="L915" s="35">
        <v>2025</v>
      </c>
      <c r="M915" s="35" t="s">
        <v>424</v>
      </c>
      <c r="N915" s="35" t="s">
        <v>187</v>
      </c>
      <c r="O915" s="35">
        <v>6</v>
      </c>
      <c r="P915" s="55">
        <v>1</v>
      </c>
      <c r="Q915" s="53">
        <v>143565000</v>
      </c>
      <c r="R915" s="75">
        <v>16324000</v>
      </c>
      <c r="S915" s="75">
        <v>-13618000</v>
      </c>
      <c r="T915" s="75">
        <v>-8319000</v>
      </c>
      <c r="U915" s="75">
        <v>69987000</v>
      </c>
      <c r="V915" s="75">
        <v>-15065000</v>
      </c>
      <c r="W915" s="54">
        <v>11025000</v>
      </c>
      <c r="X915" s="53">
        <v>359989000</v>
      </c>
      <c r="Y915" s="75">
        <v>179468000</v>
      </c>
      <c r="Z915" s="75">
        <v>10057000</v>
      </c>
      <c r="AA915" s="75">
        <v>323231000</v>
      </c>
      <c r="AB915" s="75">
        <v>35556000</v>
      </c>
      <c r="AC915" s="75">
        <v>7601000</v>
      </c>
      <c r="AD915" s="75">
        <v>4661000</v>
      </c>
      <c r="AE915" s="75">
        <v>9530000</v>
      </c>
      <c r="AF915" s="75">
        <v>5238000</v>
      </c>
      <c r="AG915" s="75">
        <v>95123000</v>
      </c>
      <c r="AH915" s="75">
        <v>76327000</v>
      </c>
      <c r="AI915" s="54">
        <v>-59567000</v>
      </c>
      <c r="AJ915" s="47">
        <v>11.07</v>
      </c>
      <c r="AK915" s="35">
        <v>-5.64</v>
      </c>
      <c r="AL915" s="35">
        <v>-2.3099999999999996</v>
      </c>
      <c r="AM915" s="35">
        <v>-7.59</v>
      </c>
      <c r="AN915" s="35">
        <v>0.11</v>
      </c>
      <c r="AO915" s="55">
        <v>1204</v>
      </c>
      <c r="AP915" s="47">
        <v>0.37000000000000005</v>
      </c>
      <c r="AQ915" s="35">
        <v>0.55000000000000004</v>
      </c>
      <c r="AR915" s="35">
        <v>0.45</v>
      </c>
      <c r="AS915" s="35">
        <v>-17.559999999999999</v>
      </c>
      <c r="AT915" s="55">
        <v>58130</v>
      </c>
    </row>
    <row r="916" spans="1:46" x14ac:dyDescent="0.2">
      <c r="A916" s="56" t="s">
        <v>1319</v>
      </c>
      <c r="B916" s="56">
        <f t="shared" si="107"/>
        <v>915</v>
      </c>
      <c r="C916" s="45">
        <v>95</v>
      </c>
      <c r="D916" s="45">
        <f t="shared" si="111"/>
        <v>2024</v>
      </c>
      <c r="E916" s="45" t="s">
        <v>413</v>
      </c>
      <c r="F916" s="45" t="s">
        <v>389</v>
      </c>
      <c r="G916" s="45">
        <v>479920</v>
      </c>
      <c r="H916" s="45">
        <v>1988</v>
      </c>
      <c r="I916" s="45">
        <v>36</v>
      </c>
      <c r="J916" s="45" t="s">
        <v>390</v>
      </c>
      <c r="K916" s="45">
        <v>2017</v>
      </c>
      <c r="L916" s="45">
        <v>2025</v>
      </c>
      <c r="M916" s="45" t="s">
        <v>424</v>
      </c>
      <c r="N916" s="45" t="s">
        <v>187</v>
      </c>
      <c r="O916" s="45">
        <v>7</v>
      </c>
      <c r="P916" s="60">
        <v>1</v>
      </c>
      <c r="Q916" s="57">
        <v>130478000</v>
      </c>
      <c r="R916" s="58">
        <v>10775000</v>
      </c>
      <c r="S916" s="58">
        <v>-136404000</v>
      </c>
      <c r="T916" s="58">
        <v>-119637000</v>
      </c>
      <c r="U916" s="58">
        <v>47700000</v>
      </c>
      <c r="V916" s="58">
        <v>-130140000</v>
      </c>
      <c r="W916" s="59">
        <v>-5992000</v>
      </c>
      <c r="X916" s="57">
        <v>238552000</v>
      </c>
      <c r="Y916" s="58">
        <v>43027000</v>
      </c>
      <c r="Z916" s="58">
        <v>5669000</v>
      </c>
      <c r="AA916" s="58">
        <v>205114000</v>
      </c>
      <c r="AB916" s="58">
        <v>32053000</v>
      </c>
      <c r="AC916" s="58">
        <v>11204000</v>
      </c>
      <c r="AD916" s="58">
        <v>0</v>
      </c>
      <c r="AE916" s="58">
        <v>10636000</v>
      </c>
      <c r="AF916" s="58">
        <v>2556000</v>
      </c>
      <c r="AG916" s="58">
        <v>65887000</v>
      </c>
      <c r="AH916" s="58">
        <v>123641000</v>
      </c>
      <c r="AI916" s="59">
        <v>-33834000</v>
      </c>
      <c r="AJ916" s="56">
        <v>7.99</v>
      </c>
      <c r="AK916" s="45"/>
      <c r="AL916" s="45">
        <v>-50.15</v>
      </c>
      <c r="AM916" s="45"/>
      <c r="AN916" s="45">
        <v>0.38000000000000006</v>
      </c>
      <c r="AO916" s="60">
        <v>1043</v>
      </c>
      <c r="AP916" s="56">
        <v>0.49</v>
      </c>
      <c r="AQ916" s="45">
        <v>0.35000000000000003</v>
      </c>
      <c r="AR916" s="45">
        <v>0.65000000000000013</v>
      </c>
      <c r="AS916" s="45">
        <v>-18.110000000000003</v>
      </c>
      <c r="AT916" s="60">
        <v>45730</v>
      </c>
    </row>
    <row r="917" spans="1:46" x14ac:dyDescent="0.2">
      <c r="A917" s="47" t="s">
        <v>1320</v>
      </c>
      <c r="B917" s="47">
        <f t="shared" si="107"/>
        <v>916</v>
      </c>
      <c r="C917" s="35">
        <v>96</v>
      </c>
      <c r="D917" s="35">
        <v>2015</v>
      </c>
      <c r="E917" s="35" t="s">
        <v>499</v>
      </c>
      <c r="F917" s="35" t="s">
        <v>389</v>
      </c>
      <c r="G917" s="35">
        <v>494100</v>
      </c>
      <c r="H917" s="35">
        <v>1980</v>
      </c>
      <c r="I917" s="35">
        <v>35</v>
      </c>
      <c r="J917" s="35" t="s">
        <v>511</v>
      </c>
      <c r="K917" s="35">
        <v>2017</v>
      </c>
      <c r="L917" s="35" t="s">
        <v>447</v>
      </c>
      <c r="M917" s="35" t="s">
        <v>16</v>
      </c>
      <c r="N917" s="35" t="s">
        <v>1028</v>
      </c>
      <c r="O917" s="35">
        <v>0</v>
      </c>
      <c r="P917" s="55">
        <v>0</v>
      </c>
      <c r="Q917" s="53">
        <v>114347953</v>
      </c>
      <c r="R917" s="75">
        <v>13941610</v>
      </c>
      <c r="S917" s="75">
        <v>911421</v>
      </c>
      <c r="T917" s="75">
        <v>7258876</v>
      </c>
      <c r="U917" s="75">
        <v>36128196</v>
      </c>
      <c r="V917" s="75">
        <v>3330908</v>
      </c>
      <c r="W917" s="54">
        <v>7594155</v>
      </c>
      <c r="X917" s="53">
        <v>122705397</v>
      </c>
      <c r="Y917" s="75">
        <v>14274505</v>
      </c>
      <c r="Z917" s="75">
        <v>40128703</v>
      </c>
      <c r="AA917" s="75">
        <v>65691405</v>
      </c>
      <c r="AB917" s="75">
        <v>56101336</v>
      </c>
      <c r="AC917" s="75">
        <v>50735577</v>
      </c>
      <c r="AD917" s="75">
        <v>446927</v>
      </c>
      <c r="AE917" s="75">
        <v>2689968</v>
      </c>
      <c r="AF917" s="75">
        <v>1466139</v>
      </c>
      <c r="AG917" s="75">
        <v>77626306</v>
      </c>
      <c r="AH917" s="75">
        <v>20042749</v>
      </c>
      <c r="AI917" s="54">
        <v>-21524970</v>
      </c>
      <c r="AJ917" s="47">
        <v>11.19</v>
      </c>
      <c r="AK917" s="35">
        <v>5.83</v>
      </c>
      <c r="AL917" s="35">
        <v>5.92</v>
      </c>
      <c r="AM917" s="35">
        <v>6.38</v>
      </c>
      <c r="AN917" s="35">
        <v>3</v>
      </c>
      <c r="AO917" s="55">
        <v>330</v>
      </c>
      <c r="AP917" s="47">
        <v>0.72000000000000008</v>
      </c>
      <c r="AQ917" s="35">
        <v>0.79</v>
      </c>
      <c r="AR917" s="35">
        <v>0.21000000000000002</v>
      </c>
      <c r="AS917" s="35">
        <v>0.77</v>
      </c>
      <c r="AT917" s="55">
        <v>109480</v>
      </c>
    </row>
    <row r="918" spans="1:46" x14ac:dyDescent="0.2">
      <c r="A918" s="47" t="s">
        <v>1321</v>
      </c>
      <c r="B918" s="47">
        <f t="shared" si="107"/>
        <v>917</v>
      </c>
      <c r="C918" s="35">
        <v>96</v>
      </c>
      <c r="D918" s="35">
        <f>D917+1</f>
        <v>2016</v>
      </c>
      <c r="E918" s="35" t="s">
        <v>499</v>
      </c>
      <c r="F918" s="35" t="s">
        <v>389</v>
      </c>
      <c r="G918" s="35">
        <v>494100</v>
      </c>
      <c r="H918" s="35">
        <v>1980</v>
      </c>
      <c r="I918" s="35">
        <v>36</v>
      </c>
      <c r="J918" s="35" t="s">
        <v>511</v>
      </c>
      <c r="K918" s="35">
        <v>2017</v>
      </c>
      <c r="L918" s="35" t="s">
        <v>447</v>
      </c>
      <c r="M918" s="35" t="s">
        <v>16</v>
      </c>
      <c r="N918" s="35" t="s">
        <v>1028</v>
      </c>
      <c r="O918" s="35">
        <v>0</v>
      </c>
      <c r="P918" s="55">
        <v>0</v>
      </c>
      <c r="Q918" s="53">
        <v>133111796</v>
      </c>
      <c r="R918" s="75">
        <v>16935888</v>
      </c>
      <c r="S918" s="75">
        <v>2142598</v>
      </c>
      <c r="T918" s="75">
        <v>8535270</v>
      </c>
      <c r="U918" s="75">
        <v>41330208</v>
      </c>
      <c r="V918" s="75">
        <v>5040516</v>
      </c>
      <c r="W918" s="54">
        <v>10543216</v>
      </c>
      <c r="X918" s="53">
        <v>123675833</v>
      </c>
      <c r="Y918" s="75">
        <v>16417108</v>
      </c>
      <c r="Z918" s="75">
        <v>38196047</v>
      </c>
      <c r="AA918" s="75">
        <v>68898009</v>
      </c>
      <c r="AB918" s="75">
        <v>53468460</v>
      </c>
      <c r="AC918" s="75">
        <v>48211713</v>
      </c>
      <c r="AD918" s="75">
        <v>447581</v>
      </c>
      <c r="AE918" s="75">
        <v>2136051</v>
      </c>
      <c r="AF918" s="75">
        <v>3512875</v>
      </c>
      <c r="AG918" s="75">
        <v>79135296</v>
      </c>
      <c r="AH918" s="75">
        <v>16767249</v>
      </c>
      <c r="AI918" s="54">
        <v>-25666836</v>
      </c>
      <c r="AJ918" s="47">
        <v>11.92</v>
      </c>
      <c r="AK918" s="35">
        <v>6.01</v>
      </c>
      <c r="AL918" s="35">
        <v>6.9</v>
      </c>
      <c r="AM918" s="35">
        <v>13.05</v>
      </c>
      <c r="AN918" s="35">
        <v>2.46</v>
      </c>
      <c r="AO918" s="55">
        <v>615</v>
      </c>
      <c r="AP918" s="47">
        <v>0.68</v>
      </c>
      <c r="AQ918" s="35">
        <v>0.83000000000000007</v>
      </c>
      <c r="AR918" s="35">
        <v>0.17</v>
      </c>
      <c r="AS918" s="35">
        <v>0.26</v>
      </c>
      <c r="AT918" s="55">
        <v>67200</v>
      </c>
    </row>
    <row r="919" spans="1:46" x14ac:dyDescent="0.2">
      <c r="A919" s="47" t="s">
        <v>1322</v>
      </c>
      <c r="B919" s="47">
        <f t="shared" si="107"/>
        <v>918</v>
      </c>
      <c r="C919" s="35">
        <v>96</v>
      </c>
      <c r="D919" s="35">
        <f t="shared" ref="D919:D926" si="112">D918+1</f>
        <v>2017</v>
      </c>
      <c r="E919" s="35" t="s">
        <v>499</v>
      </c>
      <c r="F919" s="35" t="s">
        <v>389</v>
      </c>
      <c r="G919" s="35">
        <v>494100</v>
      </c>
      <c r="H919" s="35">
        <v>1980</v>
      </c>
      <c r="I919" s="35">
        <v>37</v>
      </c>
      <c r="J919" s="35" t="s">
        <v>511</v>
      </c>
      <c r="K919" s="35">
        <v>2017</v>
      </c>
      <c r="L919" s="35" t="s">
        <v>447</v>
      </c>
      <c r="M919" s="35" t="s">
        <v>16</v>
      </c>
      <c r="N919" s="35" t="s">
        <v>1028</v>
      </c>
      <c r="O919" s="35">
        <v>0</v>
      </c>
      <c r="P919" s="55">
        <v>1</v>
      </c>
      <c r="Q919" s="53">
        <v>109286089</v>
      </c>
      <c r="R919" s="75">
        <v>8532508</v>
      </c>
      <c r="S919" s="75">
        <v>-2729586</v>
      </c>
      <c r="T919" s="75">
        <v>1245980</v>
      </c>
      <c r="U919" s="75">
        <v>30383789</v>
      </c>
      <c r="V919" s="75">
        <v>-2580922</v>
      </c>
      <c r="W919" s="54">
        <v>4556942</v>
      </c>
      <c r="X919" s="53">
        <v>124000227</v>
      </c>
      <c r="Y919" s="75">
        <v>27687519</v>
      </c>
      <c r="Z919" s="75">
        <v>28656606</v>
      </c>
      <c r="AA919" s="75">
        <v>63041816</v>
      </c>
      <c r="AB919" s="75">
        <v>53561971</v>
      </c>
      <c r="AC919" s="75">
        <v>46618850</v>
      </c>
      <c r="AD919" s="75">
        <v>370506</v>
      </c>
      <c r="AE919" s="75">
        <v>2688411</v>
      </c>
      <c r="AF919" s="75">
        <v>2036958</v>
      </c>
      <c r="AG919" s="75">
        <v>68623537</v>
      </c>
      <c r="AH919" s="75">
        <v>19017107</v>
      </c>
      <c r="AI919" s="54">
        <v>-15061566</v>
      </c>
      <c r="AJ919" s="47">
        <v>7.2</v>
      </c>
      <c r="AK919" s="35">
        <v>1.05</v>
      </c>
      <c r="AL919" s="35">
        <v>1</v>
      </c>
      <c r="AM919" s="35">
        <v>-9.8600000000000012</v>
      </c>
      <c r="AN919" s="35">
        <v>1.1300000000000001</v>
      </c>
      <c r="AO919" s="55">
        <v>347</v>
      </c>
      <c r="AP919" s="47">
        <v>0.78</v>
      </c>
      <c r="AQ919" s="35">
        <v>0.78</v>
      </c>
      <c r="AR919" s="35">
        <v>0.22</v>
      </c>
      <c r="AS919" s="35">
        <v>-0.15000000000000002</v>
      </c>
      <c r="AT919" s="55">
        <v>87560</v>
      </c>
    </row>
    <row r="920" spans="1:46" x14ac:dyDescent="0.2">
      <c r="A920" s="47" t="s">
        <v>1323</v>
      </c>
      <c r="B920" s="47">
        <f t="shared" si="107"/>
        <v>919</v>
      </c>
      <c r="C920" s="35">
        <v>96</v>
      </c>
      <c r="D920" s="35">
        <f t="shared" si="112"/>
        <v>2018</v>
      </c>
      <c r="E920" s="35" t="s">
        <v>499</v>
      </c>
      <c r="F920" s="35" t="s">
        <v>389</v>
      </c>
      <c r="G920" s="35">
        <v>494100</v>
      </c>
      <c r="H920" s="35">
        <v>1980</v>
      </c>
      <c r="I920" s="35">
        <v>38</v>
      </c>
      <c r="J920" s="35" t="s">
        <v>511</v>
      </c>
      <c r="K920" s="35">
        <v>2017</v>
      </c>
      <c r="L920" s="35" t="s">
        <v>447</v>
      </c>
      <c r="M920" s="35" t="s">
        <v>16</v>
      </c>
      <c r="N920" s="35" t="s">
        <v>1028</v>
      </c>
      <c r="O920" s="35">
        <v>1</v>
      </c>
      <c r="P920" s="55">
        <v>1</v>
      </c>
      <c r="Q920" s="53">
        <v>72411356</v>
      </c>
      <c r="R920" s="75">
        <v>-2504107</v>
      </c>
      <c r="S920" s="75">
        <v>-14721198</v>
      </c>
      <c r="T920" s="75">
        <v>-10055365</v>
      </c>
      <c r="U920" s="75">
        <v>20410934</v>
      </c>
      <c r="V920" s="75">
        <v>-14658626</v>
      </c>
      <c r="W920" s="54">
        <v>-7169940</v>
      </c>
      <c r="X920" s="53">
        <v>127142053</v>
      </c>
      <c r="Y920" s="75">
        <v>12966336</v>
      </c>
      <c r="Z920" s="75">
        <v>37366748</v>
      </c>
      <c r="AA920" s="75">
        <v>57918627</v>
      </c>
      <c r="AB920" s="75">
        <v>61654292</v>
      </c>
      <c r="AC920" s="75">
        <v>55754674</v>
      </c>
      <c r="AD920" s="75">
        <v>192998</v>
      </c>
      <c r="AE920" s="75">
        <v>2406134</v>
      </c>
      <c r="AF920" s="75">
        <v>2002266</v>
      </c>
      <c r="AG920" s="75">
        <v>96696255</v>
      </c>
      <c r="AH920" s="75">
        <v>9315755</v>
      </c>
      <c r="AI920" s="54">
        <v>-35041963</v>
      </c>
      <c r="AJ920" s="47">
        <v>-3.07</v>
      </c>
      <c r="AK920" s="35">
        <v>-12.34</v>
      </c>
      <c r="AL920" s="35">
        <v>-7.91</v>
      </c>
      <c r="AM920" s="35">
        <v>-113.53</v>
      </c>
      <c r="AN920" s="35">
        <v>3.07</v>
      </c>
      <c r="AO920" s="55">
        <v>328</v>
      </c>
      <c r="AP920" s="47">
        <v>0.64000000000000012</v>
      </c>
      <c r="AQ920" s="35">
        <v>0.91</v>
      </c>
      <c r="AR920" s="35">
        <v>0.09</v>
      </c>
      <c r="AS920" s="35">
        <v>4.33</v>
      </c>
      <c r="AT920" s="55">
        <v>62230</v>
      </c>
    </row>
    <row r="921" spans="1:46" x14ac:dyDescent="0.2">
      <c r="A921" s="47" t="s">
        <v>1324</v>
      </c>
      <c r="B921" s="47">
        <f t="shared" si="107"/>
        <v>920</v>
      </c>
      <c r="C921" s="35">
        <v>96</v>
      </c>
      <c r="D921" s="35">
        <f t="shared" si="112"/>
        <v>2019</v>
      </c>
      <c r="E921" s="35" t="s">
        <v>499</v>
      </c>
      <c r="F921" s="35" t="s">
        <v>389</v>
      </c>
      <c r="G921" s="35">
        <v>494100</v>
      </c>
      <c r="H921" s="35">
        <v>1980</v>
      </c>
      <c r="I921" s="35">
        <v>39</v>
      </c>
      <c r="J921" s="35" t="s">
        <v>511</v>
      </c>
      <c r="K921" s="35">
        <v>2017</v>
      </c>
      <c r="L921" s="35" t="s">
        <v>447</v>
      </c>
      <c r="M921" s="35" t="s">
        <v>16</v>
      </c>
      <c r="N921" s="35" t="s">
        <v>1028</v>
      </c>
      <c r="O921" s="35">
        <v>2</v>
      </c>
      <c r="P921" s="55">
        <v>1</v>
      </c>
      <c r="Q921" s="53">
        <v>108816786</v>
      </c>
      <c r="R921" s="75">
        <v>7859163</v>
      </c>
      <c r="S921" s="75">
        <v>2840191</v>
      </c>
      <c r="T921" s="75">
        <v>-1226904</v>
      </c>
      <c r="U921" s="75">
        <v>32758869</v>
      </c>
      <c r="V921" s="75">
        <v>1232248</v>
      </c>
      <c r="W921" s="54">
        <v>11926258</v>
      </c>
      <c r="X921" s="53">
        <v>131528516</v>
      </c>
      <c r="Y921" s="75">
        <v>18299704</v>
      </c>
      <c r="Z921" s="75">
        <v>37922666</v>
      </c>
      <c r="AA921" s="75">
        <v>56271552</v>
      </c>
      <c r="AB921" s="75">
        <v>69881430</v>
      </c>
      <c r="AC921" s="75">
        <v>63477195</v>
      </c>
      <c r="AD921" s="75">
        <v>224460</v>
      </c>
      <c r="AE921" s="75">
        <v>3586267</v>
      </c>
      <c r="AF921" s="75">
        <v>3599943</v>
      </c>
      <c r="AG921" s="75">
        <v>102883240</v>
      </c>
      <c r="AH921" s="75">
        <v>3250036</v>
      </c>
      <c r="AI921" s="54">
        <v>-33001810</v>
      </c>
      <c r="AJ921" s="47">
        <v>6.78</v>
      </c>
      <c r="AK921" s="35">
        <v>-1.06</v>
      </c>
      <c r="AL921" s="35">
        <v>-0.93</v>
      </c>
      <c r="AM921" s="35">
        <v>15.52</v>
      </c>
      <c r="AN921" s="35">
        <v>2.27</v>
      </c>
      <c r="AO921" s="55">
        <v>306</v>
      </c>
      <c r="AP921" s="47">
        <v>0.68</v>
      </c>
      <c r="AQ921" s="35">
        <v>0.97</v>
      </c>
      <c r="AR921" s="35">
        <v>0.03</v>
      </c>
      <c r="AS921" s="35">
        <v>5.03</v>
      </c>
      <c r="AT921" s="55">
        <v>107060</v>
      </c>
    </row>
    <row r="922" spans="1:46" x14ac:dyDescent="0.2">
      <c r="A922" s="47" t="s">
        <v>1325</v>
      </c>
      <c r="B922" s="47">
        <f t="shared" si="107"/>
        <v>921</v>
      </c>
      <c r="C922" s="35">
        <v>96</v>
      </c>
      <c r="D922" s="35">
        <f t="shared" si="112"/>
        <v>2020</v>
      </c>
      <c r="E922" s="35" t="s">
        <v>499</v>
      </c>
      <c r="F922" s="35" t="s">
        <v>389</v>
      </c>
      <c r="G922" s="35">
        <v>494100</v>
      </c>
      <c r="H922" s="35">
        <v>1980</v>
      </c>
      <c r="I922" s="35">
        <v>40</v>
      </c>
      <c r="J922" s="35" t="s">
        <v>511</v>
      </c>
      <c r="K922" s="35">
        <v>2017</v>
      </c>
      <c r="L922" s="35" t="s">
        <v>447</v>
      </c>
      <c r="M922" s="35" t="s">
        <v>16</v>
      </c>
      <c r="N922" s="35" t="s">
        <v>1028</v>
      </c>
      <c r="O922" s="35">
        <v>3</v>
      </c>
      <c r="P922" s="55">
        <v>1</v>
      </c>
      <c r="Q922" s="53">
        <v>140688416</v>
      </c>
      <c r="R922" s="75">
        <v>10935852</v>
      </c>
      <c r="S922" s="75">
        <v>1079834</v>
      </c>
      <c r="T922" s="75">
        <v>3807276</v>
      </c>
      <c r="U922" s="75">
        <v>33496149</v>
      </c>
      <c r="V922" s="75">
        <v>2110955</v>
      </c>
      <c r="W922" s="54">
        <v>8208410</v>
      </c>
      <c r="X922" s="53">
        <v>167049270</v>
      </c>
      <c r="Y922" s="75">
        <v>19924538</v>
      </c>
      <c r="Z922" s="75">
        <v>39867584</v>
      </c>
      <c r="AA922" s="75">
        <v>54980528</v>
      </c>
      <c r="AB922" s="75">
        <v>104875589</v>
      </c>
      <c r="AC922" s="75">
        <v>66909259</v>
      </c>
      <c r="AD922" s="75">
        <v>979054</v>
      </c>
      <c r="AE922" s="75">
        <v>32530313</v>
      </c>
      <c r="AF922" s="75">
        <v>2596025</v>
      </c>
      <c r="AG922" s="75">
        <v>104778737</v>
      </c>
      <c r="AH922" s="75">
        <v>36444690</v>
      </c>
      <c r="AI922" s="54">
        <v>96852</v>
      </c>
      <c r="AJ922" s="47">
        <v>7.4700000000000006</v>
      </c>
      <c r="AK922" s="35">
        <v>2.6</v>
      </c>
      <c r="AL922" s="35">
        <v>2.2800000000000002</v>
      </c>
      <c r="AM922" s="35">
        <v>5.42</v>
      </c>
      <c r="AN922" s="35">
        <v>3.63</v>
      </c>
      <c r="AO922" s="55">
        <v>331</v>
      </c>
      <c r="AP922" s="47">
        <v>1</v>
      </c>
      <c r="AQ922" s="35">
        <v>0.7400000000000001</v>
      </c>
      <c r="AR922" s="35">
        <v>0.26</v>
      </c>
      <c r="AS922" s="35">
        <v>3.24</v>
      </c>
      <c r="AT922" s="55">
        <v>101200</v>
      </c>
    </row>
    <row r="923" spans="1:46" x14ac:dyDescent="0.2">
      <c r="A923" s="47" t="s">
        <v>1326</v>
      </c>
      <c r="B923" s="47">
        <f t="shared" si="107"/>
        <v>922</v>
      </c>
      <c r="C923" s="35">
        <v>96</v>
      </c>
      <c r="D923" s="35">
        <f t="shared" si="112"/>
        <v>2021</v>
      </c>
      <c r="E923" s="35" t="s">
        <v>499</v>
      </c>
      <c r="F923" s="35" t="s">
        <v>389</v>
      </c>
      <c r="G923" s="35">
        <v>494100</v>
      </c>
      <c r="H923" s="35">
        <v>1980</v>
      </c>
      <c r="I923" s="35">
        <v>41</v>
      </c>
      <c r="J923" s="35" t="s">
        <v>511</v>
      </c>
      <c r="K923" s="35">
        <v>2017</v>
      </c>
      <c r="L923" s="35" t="s">
        <v>447</v>
      </c>
      <c r="M923" s="35" t="s">
        <v>16</v>
      </c>
      <c r="N923" s="35" t="s">
        <v>1028</v>
      </c>
      <c r="O923" s="35">
        <v>4</v>
      </c>
      <c r="P923" s="55">
        <v>1</v>
      </c>
      <c r="Q923" s="53">
        <v>121568967</v>
      </c>
      <c r="R923" s="75">
        <v>6231120</v>
      </c>
      <c r="S923" s="75">
        <v>3046094</v>
      </c>
      <c r="T923" s="75">
        <v>684667</v>
      </c>
      <c r="U923" s="75">
        <v>30284147</v>
      </c>
      <c r="V923" s="75">
        <v>1952082</v>
      </c>
      <c r="W923" s="54">
        <v>8592547</v>
      </c>
      <c r="X923" s="53">
        <v>164585270</v>
      </c>
      <c r="Y923" s="75">
        <v>22970632</v>
      </c>
      <c r="Z923" s="75">
        <v>48292082</v>
      </c>
      <c r="AA923" s="75">
        <v>54126382</v>
      </c>
      <c r="AB923" s="75">
        <v>104166393</v>
      </c>
      <c r="AC923" s="75">
        <v>60770761</v>
      </c>
      <c r="AD923" s="75">
        <v>524416</v>
      </c>
      <c r="AE923" s="75">
        <v>20144332</v>
      </c>
      <c r="AF923" s="75">
        <v>2565480</v>
      </c>
      <c r="AG923" s="75">
        <v>102162947</v>
      </c>
      <c r="AH923" s="75">
        <v>33387806</v>
      </c>
      <c r="AI923" s="54">
        <v>2003446</v>
      </c>
      <c r="AJ923" s="47">
        <v>4.8099999999999996</v>
      </c>
      <c r="AK923" s="35">
        <v>0.53</v>
      </c>
      <c r="AL923" s="35">
        <v>0.42000000000000004</v>
      </c>
      <c r="AM923" s="35">
        <v>13.26</v>
      </c>
      <c r="AN923" s="35">
        <v>2.98</v>
      </c>
      <c r="AO923" s="55">
        <v>317</v>
      </c>
      <c r="AP923" s="47">
        <v>1.02</v>
      </c>
      <c r="AQ923" s="35">
        <v>0.75000000000000011</v>
      </c>
      <c r="AR923" s="35">
        <v>0.25</v>
      </c>
      <c r="AS923" s="35">
        <v>3.79</v>
      </c>
      <c r="AT923" s="55">
        <v>95530</v>
      </c>
    </row>
    <row r="924" spans="1:46" x14ac:dyDescent="0.2">
      <c r="A924" s="47" t="s">
        <v>1327</v>
      </c>
      <c r="B924" s="47">
        <f t="shared" si="107"/>
        <v>923</v>
      </c>
      <c r="C924" s="35">
        <v>96</v>
      </c>
      <c r="D924" s="35">
        <f t="shared" si="112"/>
        <v>2022</v>
      </c>
      <c r="E924" s="35" t="s">
        <v>499</v>
      </c>
      <c r="F924" s="35" t="s">
        <v>389</v>
      </c>
      <c r="G924" s="35">
        <v>494100</v>
      </c>
      <c r="H924" s="35">
        <v>1980</v>
      </c>
      <c r="I924" s="35">
        <v>42</v>
      </c>
      <c r="J924" s="35" t="s">
        <v>511</v>
      </c>
      <c r="K924" s="35">
        <v>2017</v>
      </c>
      <c r="L924" s="35" t="s">
        <v>447</v>
      </c>
      <c r="M924" s="35" t="s">
        <v>16</v>
      </c>
      <c r="N924" s="35" t="s">
        <v>1028</v>
      </c>
      <c r="O924" s="35">
        <v>5</v>
      </c>
      <c r="P924" s="55">
        <v>1</v>
      </c>
      <c r="Q924" s="53">
        <v>124371801</v>
      </c>
      <c r="R924" s="75">
        <v>4503361</v>
      </c>
      <c r="S924" s="75">
        <v>2261008</v>
      </c>
      <c r="T924" s="75">
        <v>-1174714</v>
      </c>
      <c r="U924" s="75">
        <v>28023970</v>
      </c>
      <c r="V924" s="75">
        <v>2633385</v>
      </c>
      <c r="W924" s="54">
        <v>7939083</v>
      </c>
      <c r="X924" s="53">
        <v>161612821</v>
      </c>
      <c r="Y924" s="75">
        <v>25231641</v>
      </c>
      <c r="Z924" s="75">
        <v>46552909</v>
      </c>
      <c r="AA924" s="75">
        <v>51936430</v>
      </c>
      <c r="AB924" s="75">
        <v>104354494</v>
      </c>
      <c r="AC924" s="75">
        <v>63708657</v>
      </c>
      <c r="AD924" s="75">
        <v>1799907</v>
      </c>
      <c r="AE924" s="75">
        <v>18756759</v>
      </c>
      <c r="AF924" s="75">
        <v>2440537</v>
      </c>
      <c r="AG924" s="75">
        <v>95825172</v>
      </c>
      <c r="AH924" s="75">
        <v>33419739</v>
      </c>
      <c r="AI924" s="54">
        <v>8529322</v>
      </c>
      <c r="AJ924" s="47">
        <v>3.4499999999999997</v>
      </c>
      <c r="AK924" s="35">
        <v>-0.9</v>
      </c>
      <c r="AL924" s="35">
        <v>-0.73000000000000009</v>
      </c>
      <c r="AM924" s="35">
        <v>8.9600000000000009</v>
      </c>
      <c r="AN924" s="35">
        <v>2.59</v>
      </c>
      <c r="AO924" s="55">
        <v>326</v>
      </c>
      <c r="AP924" s="47">
        <v>1.0900000000000001</v>
      </c>
      <c r="AQ924" s="35">
        <v>0.7400000000000001</v>
      </c>
      <c r="AR924" s="35">
        <v>0.26</v>
      </c>
      <c r="AS924" s="35">
        <v>7.07</v>
      </c>
      <c r="AT924" s="55">
        <v>85960</v>
      </c>
    </row>
    <row r="925" spans="1:46" x14ac:dyDescent="0.2">
      <c r="A925" s="47" t="s">
        <v>1328</v>
      </c>
      <c r="B925" s="47">
        <f t="shared" si="107"/>
        <v>924</v>
      </c>
      <c r="C925" s="35">
        <v>96</v>
      </c>
      <c r="D925" s="35">
        <f t="shared" si="112"/>
        <v>2023</v>
      </c>
      <c r="E925" s="35" t="s">
        <v>499</v>
      </c>
      <c r="F925" s="35" t="s">
        <v>389</v>
      </c>
      <c r="G925" s="35">
        <v>494100</v>
      </c>
      <c r="H925" s="35">
        <v>1980</v>
      </c>
      <c r="I925" s="35">
        <v>43</v>
      </c>
      <c r="J925" s="35" t="s">
        <v>511</v>
      </c>
      <c r="K925" s="35">
        <v>2017</v>
      </c>
      <c r="L925" s="35" t="s">
        <v>447</v>
      </c>
      <c r="M925" s="35" t="s">
        <v>16</v>
      </c>
      <c r="N925" s="35" t="s">
        <v>1028</v>
      </c>
      <c r="O925" s="35">
        <v>6</v>
      </c>
      <c r="P925" s="55">
        <v>1</v>
      </c>
      <c r="Q925" s="53">
        <v>128605598</v>
      </c>
      <c r="R925" s="75">
        <v>3125316</v>
      </c>
      <c r="S925" s="75">
        <v>-3915662</v>
      </c>
      <c r="T925" s="75">
        <v>-1834525</v>
      </c>
      <c r="U925" s="75">
        <v>29009662</v>
      </c>
      <c r="V925" s="75">
        <v>-3004176</v>
      </c>
      <c r="W925" s="54">
        <v>1044179</v>
      </c>
      <c r="X925" s="53">
        <v>158882724</v>
      </c>
      <c r="Y925" s="75">
        <v>21315979</v>
      </c>
      <c r="Z925" s="75">
        <v>35874774</v>
      </c>
      <c r="AA925" s="75">
        <v>49670119</v>
      </c>
      <c r="AB925" s="75">
        <v>102984186</v>
      </c>
      <c r="AC925" s="75">
        <v>64340055</v>
      </c>
      <c r="AD925" s="75">
        <v>1591504</v>
      </c>
      <c r="AE925" s="75">
        <v>18352375</v>
      </c>
      <c r="AF925" s="75">
        <v>6459758</v>
      </c>
      <c r="AG925" s="75">
        <v>100858635</v>
      </c>
      <c r="AH925" s="75">
        <v>23380478</v>
      </c>
      <c r="AI925" s="54">
        <v>2125551</v>
      </c>
      <c r="AJ925" s="47">
        <v>2.2999999999999998</v>
      </c>
      <c r="AK925" s="35">
        <v>-1.35</v>
      </c>
      <c r="AL925" s="35">
        <v>-1.1500000000000001</v>
      </c>
      <c r="AM925" s="35">
        <v>-18.37</v>
      </c>
      <c r="AN925" s="35">
        <v>2.54</v>
      </c>
      <c r="AO925" s="55">
        <v>318</v>
      </c>
      <c r="AP925" s="47">
        <v>1.02</v>
      </c>
      <c r="AQ925" s="35">
        <v>0.81</v>
      </c>
      <c r="AR925" s="35">
        <v>0.19</v>
      </c>
      <c r="AS925" s="35">
        <v>-2.7</v>
      </c>
      <c r="AT925" s="55">
        <v>91230</v>
      </c>
    </row>
    <row r="926" spans="1:46" x14ac:dyDescent="0.2">
      <c r="A926" s="56" t="s">
        <v>1329</v>
      </c>
      <c r="B926" s="56">
        <f t="shared" si="107"/>
        <v>925</v>
      </c>
      <c r="C926" s="45">
        <v>96</v>
      </c>
      <c r="D926" s="45">
        <f t="shared" si="112"/>
        <v>2024</v>
      </c>
      <c r="E926" s="45" t="s">
        <v>499</v>
      </c>
      <c r="F926" s="45" t="s">
        <v>389</v>
      </c>
      <c r="G926" s="45">
        <v>494100</v>
      </c>
      <c r="H926" s="45">
        <v>1980</v>
      </c>
      <c r="I926" s="45">
        <v>44</v>
      </c>
      <c r="J926" s="45" t="s">
        <v>511</v>
      </c>
      <c r="K926" s="45">
        <v>2017</v>
      </c>
      <c r="L926" s="45" t="s">
        <v>447</v>
      </c>
      <c r="M926" s="45" t="s">
        <v>16</v>
      </c>
      <c r="N926" s="45" t="s">
        <v>1028</v>
      </c>
      <c r="O926" s="45">
        <v>7</v>
      </c>
      <c r="P926" s="60">
        <v>1</v>
      </c>
      <c r="Q926" s="57">
        <v>133228438</v>
      </c>
      <c r="R926" s="58">
        <v>1098940</v>
      </c>
      <c r="S926" s="58">
        <v>-7253660</v>
      </c>
      <c r="T926" s="58">
        <v>-6079438</v>
      </c>
      <c r="U926" s="58">
        <v>29961047</v>
      </c>
      <c r="V926" s="58">
        <v>-7394186</v>
      </c>
      <c r="W926" s="59">
        <v>-75282</v>
      </c>
      <c r="X926" s="57">
        <v>166555153</v>
      </c>
      <c r="Y926" s="58">
        <v>14062319</v>
      </c>
      <c r="Z926" s="58">
        <v>35928342</v>
      </c>
      <c r="AA926" s="58">
        <v>48934862</v>
      </c>
      <c r="AB926" s="58">
        <v>112703268</v>
      </c>
      <c r="AC926" s="58">
        <v>73196886</v>
      </c>
      <c r="AD926" s="58">
        <v>1964940</v>
      </c>
      <c r="AE926" s="58">
        <v>19893514</v>
      </c>
      <c r="AF926" s="58">
        <v>12557957</v>
      </c>
      <c r="AG926" s="58">
        <v>112952910</v>
      </c>
      <c r="AH926" s="58">
        <v>23531271</v>
      </c>
      <c r="AI926" s="59">
        <v>-249642</v>
      </c>
      <c r="AJ926" s="56">
        <v>0.78</v>
      </c>
      <c r="AK926" s="45">
        <v>-4.3</v>
      </c>
      <c r="AL926" s="45">
        <v>-3.65</v>
      </c>
      <c r="AM926" s="45">
        <v>-51.58</v>
      </c>
      <c r="AN926" s="45">
        <v>3.9699999999999998</v>
      </c>
      <c r="AO926" s="60">
        <v>301</v>
      </c>
      <c r="AP926" s="56">
        <v>1</v>
      </c>
      <c r="AQ926" s="45">
        <v>0.83000000000000007</v>
      </c>
      <c r="AR926" s="45">
        <v>0.17</v>
      </c>
      <c r="AS926" s="45">
        <v>2.4899999999999998</v>
      </c>
      <c r="AT926" s="60">
        <v>99540</v>
      </c>
    </row>
    <row r="927" spans="1:46" x14ac:dyDescent="0.2">
      <c r="A927" s="47" t="s">
        <v>1330</v>
      </c>
      <c r="B927" s="47">
        <f t="shared" si="107"/>
        <v>926</v>
      </c>
      <c r="C927" s="35">
        <v>97</v>
      </c>
      <c r="D927" s="35">
        <v>2015</v>
      </c>
      <c r="E927" s="35" t="s">
        <v>388</v>
      </c>
      <c r="F927" s="35" t="s">
        <v>446</v>
      </c>
      <c r="G927" s="35">
        <v>171200</v>
      </c>
      <c r="H927" s="35">
        <v>1999</v>
      </c>
      <c r="I927" s="35">
        <v>16</v>
      </c>
      <c r="J927" s="35" t="s">
        <v>390</v>
      </c>
      <c r="K927" s="35">
        <v>2017</v>
      </c>
      <c r="L927" s="35" t="s">
        <v>82</v>
      </c>
      <c r="M927" s="35" t="s">
        <v>16</v>
      </c>
      <c r="N927" s="35" t="s">
        <v>27</v>
      </c>
      <c r="O927" s="35">
        <v>0</v>
      </c>
      <c r="P927" s="55">
        <v>0</v>
      </c>
      <c r="Q927" s="53">
        <v>608857.84699999995</v>
      </c>
      <c r="R927" s="75">
        <v>75582.899000000005</v>
      </c>
      <c r="S927" s="75">
        <v>38874.43</v>
      </c>
      <c r="T927" s="75">
        <v>51933.84</v>
      </c>
      <c r="U927" s="75">
        <v>164719.81700000001</v>
      </c>
      <c r="V927" s="75">
        <v>55158.637999999999</v>
      </c>
      <c r="W927" s="54">
        <v>62523.489000000001</v>
      </c>
      <c r="X927" s="53">
        <v>780383.29399999999</v>
      </c>
      <c r="Y927" s="75">
        <v>318992.28200000001</v>
      </c>
      <c r="Z927" s="75">
        <v>195238.04199999999</v>
      </c>
      <c r="AA927" s="75">
        <v>422213.42099999997</v>
      </c>
      <c r="AB927" s="75">
        <v>356907.614</v>
      </c>
      <c r="AC927" s="75">
        <v>211653.72399999999</v>
      </c>
      <c r="AD927" s="75">
        <v>9519.6</v>
      </c>
      <c r="AE927" s="75">
        <v>8542.9509999999991</v>
      </c>
      <c r="AF927" s="75">
        <v>9555.9650000000001</v>
      </c>
      <c r="AG927" s="75">
        <v>327759.34600000002</v>
      </c>
      <c r="AH927" s="75">
        <v>106004.8</v>
      </c>
      <c r="AI927" s="54">
        <v>29148.268</v>
      </c>
      <c r="AJ927" s="47">
        <v>12.229999999999999</v>
      </c>
      <c r="AK927" s="35">
        <v>8.4</v>
      </c>
      <c r="AL927" s="35">
        <v>6.6499999999999995</v>
      </c>
      <c r="AM927" s="35">
        <v>12.19</v>
      </c>
      <c r="AN927" s="35">
        <v>0.64000000000000012</v>
      </c>
      <c r="AO927" s="55">
        <v>1498</v>
      </c>
      <c r="AP927" s="47">
        <v>1.0900000000000001</v>
      </c>
      <c r="AQ927" s="35">
        <v>0.76</v>
      </c>
      <c r="AR927" s="35">
        <v>0.24000000000000002</v>
      </c>
      <c r="AS927" s="35">
        <v>18.610000000000003</v>
      </c>
      <c r="AT927" s="55">
        <v>109960</v>
      </c>
    </row>
    <row r="928" spans="1:46" x14ac:dyDescent="0.2">
      <c r="A928" s="47" t="s">
        <v>1331</v>
      </c>
      <c r="B928" s="47">
        <f t="shared" si="107"/>
        <v>927</v>
      </c>
      <c r="C928" s="35">
        <v>97</v>
      </c>
      <c r="D928" s="35">
        <f>D927+1</f>
        <v>2016</v>
      </c>
      <c r="E928" s="35" t="s">
        <v>388</v>
      </c>
      <c r="F928" s="35" t="s">
        <v>446</v>
      </c>
      <c r="G928" s="35">
        <v>171200</v>
      </c>
      <c r="H928" s="35">
        <v>1999</v>
      </c>
      <c r="I928" s="35">
        <v>17</v>
      </c>
      <c r="J928" s="35" t="s">
        <v>390</v>
      </c>
      <c r="K928" s="35">
        <v>2017</v>
      </c>
      <c r="L928" s="35" t="s">
        <v>82</v>
      </c>
      <c r="M928" s="35" t="s">
        <v>16</v>
      </c>
      <c r="N928" s="35" t="s">
        <v>27</v>
      </c>
      <c r="O928" s="35">
        <v>0</v>
      </c>
      <c r="P928" s="55">
        <v>0</v>
      </c>
      <c r="Q928" s="53">
        <v>642254.50399999996</v>
      </c>
      <c r="R928" s="75">
        <v>95235.111999999994</v>
      </c>
      <c r="S928" s="75">
        <v>54653.67</v>
      </c>
      <c r="T928" s="75">
        <v>70853.289999999994</v>
      </c>
      <c r="U928" s="75">
        <v>194838.715</v>
      </c>
      <c r="V928" s="75">
        <v>77041.365999999995</v>
      </c>
      <c r="W928" s="54">
        <v>79035.491999999998</v>
      </c>
      <c r="X928" s="53">
        <v>778185.56599999999</v>
      </c>
      <c r="Y928" s="75">
        <v>351645.83</v>
      </c>
      <c r="Z928" s="75">
        <v>152579.109</v>
      </c>
      <c r="AA928" s="75">
        <v>421402.53399999999</v>
      </c>
      <c r="AB928" s="75">
        <v>355745.69300000003</v>
      </c>
      <c r="AC928" s="75">
        <v>191438.55300000001</v>
      </c>
      <c r="AD928" s="75">
        <v>3531.9050000000002</v>
      </c>
      <c r="AE928" s="75">
        <v>6768.4669999999996</v>
      </c>
      <c r="AF928" s="75">
        <v>17047.620999999999</v>
      </c>
      <c r="AG928" s="75">
        <v>311441.41499999998</v>
      </c>
      <c r="AH928" s="75">
        <v>80919.741999999998</v>
      </c>
      <c r="AI928" s="54">
        <v>44304.277999999998</v>
      </c>
      <c r="AJ928" s="47">
        <v>14.67</v>
      </c>
      <c r="AK928" s="35">
        <v>10.92</v>
      </c>
      <c r="AL928" s="35">
        <v>9.1</v>
      </c>
      <c r="AM928" s="35">
        <v>15.54</v>
      </c>
      <c r="AN928" s="35">
        <v>0.45</v>
      </c>
      <c r="AO928" s="55">
        <v>1553</v>
      </c>
      <c r="AP928" s="47">
        <v>1.1400000000000001</v>
      </c>
      <c r="AQ928" s="35">
        <v>0.79</v>
      </c>
      <c r="AR928" s="35">
        <v>0.21000000000000002</v>
      </c>
      <c r="AS928" s="35">
        <v>19.850000000000001</v>
      </c>
      <c r="AT928" s="55">
        <v>125460</v>
      </c>
    </row>
    <row r="929" spans="1:46" x14ac:dyDescent="0.2">
      <c r="A929" s="47" t="s">
        <v>1332</v>
      </c>
      <c r="B929" s="47">
        <f t="shared" si="107"/>
        <v>928</v>
      </c>
      <c r="C929" s="35">
        <v>97</v>
      </c>
      <c r="D929" s="35">
        <f t="shared" ref="D929:D936" si="113">D928+1</f>
        <v>2017</v>
      </c>
      <c r="E929" s="35" t="s">
        <v>388</v>
      </c>
      <c r="F929" s="35" t="s">
        <v>446</v>
      </c>
      <c r="G929" s="35">
        <v>171200</v>
      </c>
      <c r="H929" s="35">
        <v>1999</v>
      </c>
      <c r="I929" s="35">
        <v>18</v>
      </c>
      <c r="J929" s="35" t="s">
        <v>390</v>
      </c>
      <c r="K929" s="35">
        <v>2017</v>
      </c>
      <c r="L929" s="35" t="s">
        <v>82</v>
      </c>
      <c r="M929" s="35" t="s">
        <v>16</v>
      </c>
      <c r="N929" s="35" t="s">
        <v>27</v>
      </c>
      <c r="O929" s="35">
        <v>0</v>
      </c>
      <c r="P929" s="55">
        <v>1</v>
      </c>
      <c r="Q929" s="53">
        <v>634079.11199999996</v>
      </c>
      <c r="R929" s="75">
        <v>97769.85</v>
      </c>
      <c r="S929" s="75">
        <v>48965.423000000003</v>
      </c>
      <c r="T929" s="75">
        <v>77298.709000000003</v>
      </c>
      <c r="U929" s="75">
        <v>198813.51500000001</v>
      </c>
      <c r="V929" s="75">
        <v>61285.677000000003</v>
      </c>
      <c r="W929" s="54">
        <v>69436.563999999998</v>
      </c>
      <c r="X929" s="53">
        <v>788836.85400000005</v>
      </c>
      <c r="Y929" s="75">
        <v>370611.08799999999</v>
      </c>
      <c r="Z929" s="75">
        <v>144229.745</v>
      </c>
      <c r="AA929" s="75">
        <v>421605.02100000001</v>
      </c>
      <c r="AB929" s="75">
        <v>366357.24200000003</v>
      </c>
      <c r="AC929" s="75">
        <v>182974.4</v>
      </c>
      <c r="AD929" s="75">
        <v>1573.1120000000001</v>
      </c>
      <c r="AE929" s="75">
        <v>11525.562</v>
      </c>
      <c r="AF929" s="75">
        <v>26576.013999999999</v>
      </c>
      <c r="AG929" s="75">
        <v>319518.375</v>
      </c>
      <c r="AH929" s="75">
        <v>56088.523999999998</v>
      </c>
      <c r="AI929" s="54">
        <v>46838.866999999998</v>
      </c>
      <c r="AJ929" s="47">
        <v>14.83</v>
      </c>
      <c r="AK929" s="35">
        <v>11.729999999999999</v>
      </c>
      <c r="AL929" s="35">
        <v>9.8000000000000007</v>
      </c>
      <c r="AM929" s="35">
        <v>13.209999999999999</v>
      </c>
      <c r="AN929" s="35">
        <v>0.42000000000000004</v>
      </c>
      <c r="AO929" s="55">
        <v>1533</v>
      </c>
      <c r="AP929" s="47">
        <v>1.1500000000000001</v>
      </c>
      <c r="AQ929" s="35">
        <v>0.85000000000000009</v>
      </c>
      <c r="AR929" s="35">
        <v>0.15000000000000002</v>
      </c>
      <c r="AS929" s="35">
        <v>16.579999999999998</v>
      </c>
      <c r="AT929" s="55">
        <v>129690</v>
      </c>
    </row>
    <row r="930" spans="1:46" x14ac:dyDescent="0.2">
      <c r="A930" s="47" t="s">
        <v>1333</v>
      </c>
      <c r="B930" s="47">
        <f t="shared" si="107"/>
        <v>929</v>
      </c>
      <c r="C930" s="35">
        <v>97</v>
      </c>
      <c r="D930" s="35">
        <f t="shared" si="113"/>
        <v>2018</v>
      </c>
      <c r="E930" s="35" t="s">
        <v>388</v>
      </c>
      <c r="F930" s="35" t="s">
        <v>446</v>
      </c>
      <c r="G930" s="35">
        <v>171200</v>
      </c>
      <c r="H930" s="35">
        <v>1999</v>
      </c>
      <c r="I930" s="35">
        <v>19</v>
      </c>
      <c r="J930" s="35" t="s">
        <v>390</v>
      </c>
      <c r="K930" s="35">
        <v>2017</v>
      </c>
      <c r="L930" s="35" t="s">
        <v>82</v>
      </c>
      <c r="M930" s="35" t="s">
        <v>16</v>
      </c>
      <c r="N930" s="35" t="s">
        <v>27</v>
      </c>
      <c r="O930" s="35">
        <v>1</v>
      </c>
      <c r="P930" s="55">
        <v>1</v>
      </c>
      <c r="Q930" s="53">
        <v>593723.91799999995</v>
      </c>
      <c r="R930" s="75">
        <v>54780.516000000003</v>
      </c>
      <c r="S930" s="75">
        <v>5907.5290000000005</v>
      </c>
      <c r="T930" s="75">
        <v>33717.565999999999</v>
      </c>
      <c r="U930" s="75">
        <v>149352.29800000001</v>
      </c>
      <c r="V930" s="75">
        <v>10624.781000000001</v>
      </c>
      <c r="W930" s="54">
        <v>26970.478999999999</v>
      </c>
      <c r="X930" s="53">
        <v>792683.74399999995</v>
      </c>
      <c r="Y930" s="75">
        <v>348518.46299999999</v>
      </c>
      <c r="Z930" s="75">
        <v>10921.32</v>
      </c>
      <c r="AA930" s="75">
        <v>394745.36</v>
      </c>
      <c r="AB930" s="75">
        <v>397058.576</v>
      </c>
      <c r="AC930" s="75">
        <v>209345.685</v>
      </c>
      <c r="AD930" s="75">
        <v>1526.375</v>
      </c>
      <c r="AE930" s="75">
        <v>9543.1479999999992</v>
      </c>
      <c r="AF930" s="75">
        <v>32083.278999999999</v>
      </c>
      <c r="AG930" s="75">
        <v>397384.07400000002</v>
      </c>
      <c r="AH930" s="75">
        <v>0</v>
      </c>
      <c r="AI930" s="54">
        <v>-325.49799999999999</v>
      </c>
      <c r="AJ930" s="47">
        <v>9.1</v>
      </c>
      <c r="AK930" s="35">
        <v>5.6</v>
      </c>
      <c r="AL930" s="35">
        <v>4.25</v>
      </c>
      <c r="AM930" s="35">
        <v>1.7000000000000002</v>
      </c>
      <c r="AN930" s="35">
        <v>0.06</v>
      </c>
      <c r="AO930" s="55">
        <v>1473</v>
      </c>
      <c r="AP930" s="47">
        <v>1</v>
      </c>
      <c r="AQ930" s="35">
        <v>1</v>
      </c>
      <c r="AR930" s="35">
        <v>0</v>
      </c>
      <c r="AS930" s="35">
        <v>17.47</v>
      </c>
      <c r="AT930" s="55">
        <v>101390</v>
      </c>
    </row>
    <row r="931" spans="1:46" x14ac:dyDescent="0.2">
      <c r="A931" s="47" t="s">
        <v>1334</v>
      </c>
      <c r="B931" s="47">
        <f t="shared" si="107"/>
        <v>930</v>
      </c>
      <c r="C931" s="35">
        <v>97</v>
      </c>
      <c r="D931" s="35">
        <f t="shared" si="113"/>
        <v>2019</v>
      </c>
      <c r="E931" s="35" t="s">
        <v>388</v>
      </c>
      <c r="F931" s="35" t="s">
        <v>446</v>
      </c>
      <c r="G931" s="35">
        <v>171200</v>
      </c>
      <c r="H931" s="35">
        <v>1999</v>
      </c>
      <c r="I931" s="35">
        <v>20</v>
      </c>
      <c r="J931" s="35" t="s">
        <v>390</v>
      </c>
      <c r="K931" s="35">
        <v>2017</v>
      </c>
      <c r="L931" s="35" t="s">
        <v>82</v>
      </c>
      <c r="M931" s="35" t="s">
        <v>16</v>
      </c>
      <c r="N931" s="35" t="s">
        <v>27</v>
      </c>
      <c r="O931" s="35">
        <v>2</v>
      </c>
      <c r="P931" s="55">
        <v>1</v>
      </c>
      <c r="Q931" s="53">
        <v>593117.56599999999</v>
      </c>
      <c r="R931" s="75">
        <v>56170.205000000002</v>
      </c>
      <c r="S931" s="75">
        <v>436.25099999999998</v>
      </c>
      <c r="T931" s="75">
        <v>30663.78</v>
      </c>
      <c r="U931" s="75">
        <v>150743.33600000001</v>
      </c>
      <c r="V931" s="75">
        <v>12540.111999999999</v>
      </c>
      <c r="W931" s="54">
        <v>25942.675999999999</v>
      </c>
      <c r="X931" s="53">
        <v>741974.82499999995</v>
      </c>
      <c r="Y931" s="75">
        <v>344954.712</v>
      </c>
      <c r="Z931" s="75">
        <v>-102701.136</v>
      </c>
      <c r="AA931" s="75">
        <v>378046.94699999999</v>
      </c>
      <c r="AB931" s="75">
        <v>362440.91</v>
      </c>
      <c r="AC931" s="75">
        <v>133524.79300000001</v>
      </c>
      <c r="AD931" s="75">
        <v>1477.3219999999999</v>
      </c>
      <c r="AE931" s="75">
        <v>102706.058</v>
      </c>
      <c r="AF931" s="75">
        <v>35195.697999999997</v>
      </c>
      <c r="AG931" s="75">
        <v>348491.18699999998</v>
      </c>
      <c r="AH931" s="75">
        <v>0</v>
      </c>
      <c r="AI931" s="54">
        <v>13949.723</v>
      </c>
      <c r="AJ931" s="47">
        <v>9.370000000000001</v>
      </c>
      <c r="AK931" s="35">
        <v>5.1099999999999994</v>
      </c>
      <c r="AL931" s="35">
        <v>4.13</v>
      </c>
      <c r="AM931" s="35">
        <v>0.13</v>
      </c>
      <c r="AN931" s="35">
        <v>0</v>
      </c>
      <c r="AO931" s="55">
        <v>1427</v>
      </c>
      <c r="AP931" s="47">
        <v>1.04</v>
      </c>
      <c r="AQ931" s="35">
        <v>1</v>
      </c>
      <c r="AR931" s="35">
        <v>0</v>
      </c>
      <c r="AS931" s="35">
        <v>8.2899999999999991</v>
      </c>
      <c r="AT931" s="55">
        <v>105640</v>
      </c>
    </row>
    <row r="932" spans="1:46" x14ac:dyDescent="0.2">
      <c r="A932" s="47" t="s">
        <v>1335</v>
      </c>
      <c r="B932" s="47">
        <f t="shared" si="107"/>
        <v>931</v>
      </c>
      <c r="C932" s="35">
        <v>97</v>
      </c>
      <c r="D932" s="35">
        <f t="shared" si="113"/>
        <v>2020</v>
      </c>
      <c r="E932" s="35" t="s">
        <v>388</v>
      </c>
      <c r="F932" s="35" t="s">
        <v>446</v>
      </c>
      <c r="G932" s="35">
        <v>171200</v>
      </c>
      <c r="H932" s="35">
        <v>1999</v>
      </c>
      <c r="I932" s="35">
        <v>21</v>
      </c>
      <c r="J932" s="35" t="s">
        <v>390</v>
      </c>
      <c r="K932" s="35">
        <v>2017</v>
      </c>
      <c r="L932" s="35" t="s">
        <v>82</v>
      </c>
      <c r="M932" s="35" t="s">
        <v>16</v>
      </c>
      <c r="N932" s="35" t="s">
        <v>27</v>
      </c>
      <c r="O932" s="35">
        <v>3</v>
      </c>
      <c r="P932" s="55">
        <v>1</v>
      </c>
      <c r="Q932" s="53">
        <v>452166.67</v>
      </c>
      <c r="R932" s="75">
        <v>27700.988000000001</v>
      </c>
      <c r="S932" s="75">
        <v>-55428.652000000002</v>
      </c>
      <c r="T932" s="75">
        <v>3264.1819999999998</v>
      </c>
      <c r="U932" s="75">
        <v>114373.572</v>
      </c>
      <c r="V932" s="75">
        <v>-55137.35</v>
      </c>
      <c r="W932" s="54">
        <v>-30991.846000000001</v>
      </c>
      <c r="X932" s="53">
        <v>1311132.3030000001</v>
      </c>
      <c r="Y932" s="75">
        <v>124862.24099999999</v>
      </c>
      <c r="Z932" s="75">
        <v>664420.74300000002</v>
      </c>
      <c r="AA932" s="75">
        <v>906632.62300000002</v>
      </c>
      <c r="AB932" s="75">
        <v>402157.69699999999</v>
      </c>
      <c r="AC932" s="75">
        <v>119707.289</v>
      </c>
      <c r="AD932" s="75">
        <v>21415.26</v>
      </c>
      <c r="AE932" s="75">
        <v>134782.76</v>
      </c>
      <c r="AF932" s="75">
        <v>48860.097999999998</v>
      </c>
      <c r="AG932" s="75">
        <v>345790.592</v>
      </c>
      <c r="AH932" s="75">
        <v>780492.16799999995</v>
      </c>
      <c r="AI932" s="54">
        <v>56367.105000000003</v>
      </c>
      <c r="AJ932" s="47">
        <v>5.88</v>
      </c>
      <c r="AK932" s="35">
        <v>0.69000000000000006</v>
      </c>
      <c r="AL932" s="35">
        <v>0.25</v>
      </c>
      <c r="AM932" s="35">
        <v>-44.39</v>
      </c>
      <c r="AN932" s="35">
        <v>6.4</v>
      </c>
      <c r="AO932" s="55">
        <v>1366</v>
      </c>
      <c r="AP932" s="47">
        <v>1.1600000000000001</v>
      </c>
      <c r="AQ932" s="35">
        <v>0.31000000000000005</v>
      </c>
      <c r="AR932" s="35">
        <v>0.69000000000000006</v>
      </c>
      <c r="AS932" s="35">
        <v>7.78</v>
      </c>
      <c r="AT932" s="55">
        <v>83730</v>
      </c>
    </row>
    <row r="933" spans="1:46" x14ac:dyDescent="0.2">
      <c r="A933" s="47" t="s">
        <v>1336</v>
      </c>
      <c r="B933" s="47">
        <f t="shared" si="107"/>
        <v>932</v>
      </c>
      <c r="C933" s="35">
        <v>97</v>
      </c>
      <c r="D933" s="35">
        <f t="shared" si="113"/>
        <v>2021</v>
      </c>
      <c r="E933" s="35" t="s">
        <v>388</v>
      </c>
      <c r="F933" s="35" t="s">
        <v>446</v>
      </c>
      <c r="G933" s="35">
        <v>171200</v>
      </c>
      <c r="H933" s="35">
        <v>1999</v>
      </c>
      <c r="I933" s="35">
        <v>22</v>
      </c>
      <c r="J933" s="35" t="s">
        <v>390</v>
      </c>
      <c r="K933" s="35">
        <v>2017</v>
      </c>
      <c r="L933" s="35" t="s">
        <v>82</v>
      </c>
      <c r="M933" s="35" t="s">
        <v>16</v>
      </c>
      <c r="N933" s="35" t="s">
        <v>27</v>
      </c>
      <c r="O933" s="35">
        <v>4</v>
      </c>
      <c r="P933" s="55">
        <v>1</v>
      </c>
      <c r="Q933" s="53">
        <v>541259.54099999997</v>
      </c>
      <c r="R933" s="75">
        <v>40035.728000000003</v>
      </c>
      <c r="S933" s="75">
        <v>-11336.371999999999</v>
      </c>
      <c r="T933" s="75">
        <v>9288.8119999999999</v>
      </c>
      <c r="U933" s="75">
        <v>143650.59700000001</v>
      </c>
      <c r="V933" s="75">
        <v>-8479.1669999999995</v>
      </c>
      <c r="W933" s="54">
        <v>19410.544000000002</v>
      </c>
      <c r="X933" s="53">
        <v>1308756.7039999999</v>
      </c>
      <c r="Y933" s="75">
        <v>117108.52099999999</v>
      </c>
      <c r="Z933" s="75">
        <v>638142.29700000002</v>
      </c>
      <c r="AA933" s="75">
        <v>891346.47499999998</v>
      </c>
      <c r="AB933" s="75">
        <v>414787.23300000001</v>
      </c>
      <c r="AC933" s="75">
        <v>151100.59299999999</v>
      </c>
      <c r="AD933" s="75">
        <v>21558.097000000002</v>
      </c>
      <c r="AE933" s="75">
        <v>99884.145999999993</v>
      </c>
      <c r="AF933" s="75">
        <v>44749.963000000003</v>
      </c>
      <c r="AG933" s="75">
        <v>411243.50099999999</v>
      </c>
      <c r="AH933" s="75">
        <v>725617.17700000003</v>
      </c>
      <c r="AI933" s="54">
        <v>3543.732</v>
      </c>
      <c r="AJ933" s="47">
        <v>6.96</v>
      </c>
      <c r="AK933" s="35">
        <v>1.61</v>
      </c>
      <c r="AL933" s="35">
        <v>0.71000000000000008</v>
      </c>
      <c r="AM933" s="35">
        <v>-9.68</v>
      </c>
      <c r="AN933" s="35">
        <v>6.3</v>
      </c>
      <c r="AO933" s="55">
        <v>1330</v>
      </c>
      <c r="AP933" s="47">
        <v>1.01</v>
      </c>
      <c r="AQ933" s="35">
        <v>0.36000000000000004</v>
      </c>
      <c r="AR933" s="35">
        <v>0.64000000000000012</v>
      </c>
      <c r="AS933" s="35">
        <v>-4.8599999999999994</v>
      </c>
      <c r="AT933" s="55">
        <v>108010</v>
      </c>
    </row>
    <row r="934" spans="1:46" x14ac:dyDescent="0.2">
      <c r="A934" s="47" t="s">
        <v>1337</v>
      </c>
      <c r="B934" s="47">
        <f t="shared" si="107"/>
        <v>933</v>
      </c>
      <c r="C934" s="35">
        <v>97</v>
      </c>
      <c r="D934" s="35">
        <f t="shared" si="113"/>
        <v>2022</v>
      </c>
      <c r="E934" s="35" t="s">
        <v>388</v>
      </c>
      <c r="F934" s="35" t="s">
        <v>446</v>
      </c>
      <c r="G934" s="35">
        <v>171200</v>
      </c>
      <c r="H934" s="35">
        <v>1999</v>
      </c>
      <c r="I934" s="35">
        <v>23</v>
      </c>
      <c r="J934" s="35" t="s">
        <v>390</v>
      </c>
      <c r="K934" s="35">
        <v>2017</v>
      </c>
      <c r="L934" s="35" t="s">
        <v>82</v>
      </c>
      <c r="M934" s="35" t="s">
        <v>16</v>
      </c>
      <c r="N934" s="35" t="s">
        <v>27</v>
      </c>
      <c r="O934" s="35">
        <v>5</v>
      </c>
      <c r="P934" s="55">
        <v>1</v>
      </c>
      <c r="Q934" s="53">
        <v>686052.73800000001</v>
      </c>
      <c r="R934" s="75">
        <v>49428.55</v>
      </c>
      <c r="S934" s="75">
        <v>17752.471000000001</v>
      </c>
      <c r="T934" s="75">
        <v>11294.284</v>
      </c>
      <c r="U934" s="75">
        <v>158319.61799999999</v>
      </c>
      <c r="V934" s="75">
        <v>9146.3719999999994</v>
      </c>
      <c r="W934" s="54">
        <v>55886.737000000001</v>
      </c>
      <c r="X934" s="53">
        <v>1536536.983</v>
      </c>
      <c r="Y934" s="75">
        <v>136548.72099999999</v>
      </c>
      <c r="Z934" s="75">
        <v>-59320.74</v>
      </c>
      <c r="AA934" s="75">
        <v>1067260.909</v>
      </c>
      <c r="AB934" s="75">
        <v>465473.06599999999</v>
      </c>
      <c r="AC934" s="75">
        <v>184499.465</v>
      </c>
      <c r="AD934" s="75">
        <v>17330.303</v>
      </c>
      <c r="AE934" s="75">
        <v>84396.581000000006</v>
      </c>
      <c r="AF934" s="75">
        <v>62323.983999999997</v>
      </c>
      <c r="AG934" s="75">
        <v>1262820.1329999999</v>
      </c>
      <c r="AH934" s="75">
        <v>65000</v>
      </c>
      <c r="AI934" s="54">
        <v>-797347.06700000004</v>
      </c>
      <c r="AJ934" s="47">
        <v>6.57</v>
      </c>
      <c r="AK934" s="35">
        <v>1.5</v>
      </c>
      <c r="AL934" s="35">
        <v>0.7400000000000001</v>
      </c>
      <c r="AM934" s="35">
        <v>13</v>
      </c>
      <c r="AN934" s="35">
        <v>0.18</v>
      </c>
      <c r="AO934" s="55">
        <v>1304</v>
      </c>
      <c r="AP934" s="47">
        <v>0.37000000000000005</v>
      </c>
      <c r="AQ934" s="35">
        <v>0.95000000000000007</v>
      </c>
      <c r="AR934" s="35">
        <v>0.05</v>
      </c>
      <c r="AS934" s="35">
        <v>-9.92</v>
      </c>
      <c r="AT934" s="55">
        <v>121410</v>
      </c>
    </row>
    <row r="935" spans="1:46" x14ac:dyDescent="0.2">
      <c r="A935" s="47" t="s">
        <v>1338</v>
      </c>
      <c r="B935" s="47">
        <f t="shared" si="107"/>
        <v>934</v>
      </c>
      <c r="C935" s="35">
        <v>97</v>
      </c>
      <c r="D935" s="35">
        <f t="shared" si="113"/>
        <v>2023</v>
      </c>
      <c r="E935" s="35" t="s">
        <v>388</v>
      </c>
      <c r="F935" s="35" t="s">
        <v>446</v>
      </c>
      <c r="G935" s="35">
        <v>171200</v>
      </c>
      <c r="H935" s="35">
        <v>1999</v>
      </c>
      <c r="I935" s="35">
        <v>24</v>
      </c>
      <c r="J935" s="35" t="s">
        <v>390</v>
      </c>
      <c r="K935" s="35">
        <v>2017</v>
      </c>
      <c r="L935" s="35" t="s">
        <v>82</v>
      </c>
      <c r="M935" s="35" t="s">
        <v>16</v>
      </c>
      <c r="N935" s="35" t="s">
        <v>27</v>
      </c>
      <c r="O935" s="35">
        <v>6</v>
      </c>
      <c r="P935" s="55">
        <v>1</v>
      </c>
      <c r="Q935" s="53">
        <v>465805</v>
      </c>
      <c r="R935" s="75">
        <v>91634</v>
      </c>
      <c r="S935" s="75">
        <v>-64292</v>
      </c>
      <c r="T935" s="75">
        <v>57190</v>
      </c>
      <c r="U935" s="75">
        <v>173326</v>
      </c>
      <c r="V935" s="75">
        <v>-62859</v>
      </c>
      <c r="W935" s="54">
        <v>-29848</v>
      </c>
      <c r="X935" s="53">
        <v>1675063</v>
      </c>
      <c r="Y935" s="75">
        <v>88219</v>
      </c>
      <c r="Z935" s="75">
        <v>548023</v>
      </c>
      <c r="AA935" s="75">
        <v>870568</v>
      </c>
      <c r="AB935" s="75">
        <v>800575</v>
      </c>
      <c r="AC935" s="75">
        <v>349516</v>
      </c>
      <c r="AD935" s="75">
        <v>36230</v>
      </c>
      <c r="AE935" s="75">
        <v>217986</v>
      </c>
      <c r="AF935" s="75">
        <v>57173</v>
      </c>
      <c r="AG935" s="75">
        <v>818383</v>
      </c>
      <c r="AH935" s="75">
        <v>704098</v>
      </c>
      <c r="AI935" s="54">
        <v>-17808</v>
      </c>
      <c r="AJ935" s="47">
        <v>15.89</v>
      </c>
      <c r="AK935" s="35">
        <v>9.92</v>
      </c>
      <c r="AL935" s="35">
        <v>3.4099999999999997</v>
      </c>
      <c r="AM935" s="35">
        <v>-72.88</v>
      </c>
      <c r="AN935" s="35">
        <v>8.68</v>
      </c>
      <c r="AO935" s="55">
        <v>1184</v>
      </c>
      <c r="AP935" s="47">
        <v>0.98</v>
      </c>
      <c r="AQ935" s="35">
        <v>0.54</v>
      </c>
      <c r="AR935" s="35">
        <v>0.46</v>
      </c>
      <c r="AS935" s="35">
        <v>4.51</v>
      </c>
      <c r="AT935" s="55">
        <v>146390</v>
      </c>
    </row>
    <row r="936" spans="1:46" x14ac:dyDescent="0.2">
      <c r="A936" s="56" t="s">
        <v>1339</v>
      </c>
      <c r="B936" s="56">
        <f t="shared" si="107"/>
        <v>935</v>
      </c>
      <c r="C936" s="45">
        <v>97</v>
      </c>
      <c r="D936" s="45">
        <f t="shared" si="113"/>
        <v>2024</v>
      </c>
      <c r="E936" s="45" t="s">
        <v>388</v>
      </c>
      <c r="F936" s="45" t="s">
        <v>446</v>
      </c>
      <c r="G936" s="45">
        <v>171200</v>
      </c>
      <c r="H936" s="45">
        <v>1999</v>
      </c>
      <c r="I936" s="45">
        <v>25</v>
      </c>
      <c r="J936" s="45" t="s">
        <v>390</v>
      </c>
      <c r="K936" s="45">
        <v>2017</v>
      </c>
      <c r="L936" s="45" t="s">
        <v>82</v>
      </c>
      <c r="M936" s="45" t="s">
        <v>16</v>
      </c>
      <c r="N936" s="45" t="s">
        <v>27</v>
      </c>
      <c r="O936" s="45">
        <v>7</v>
      </c>
      <c r="P936" s="60">
        <v>1</v>
      </c>
      <c r="Q936" s="57">
        <v>563394</v>
      </c>
      <c r="R936" s="58">
        <v>111839</v>
      </c>
      <c r="S936" s="58">
        <v>-324917</v>
      </c>
      <c r="T936" s="58">
        <v>60536</v>
      </c>
      <c r="U936" s="58">
        <v>221701</v>
      </c>
      <c r="V936" s="58">
        <v>-316504</v>
      </c>
      <c r="W936" s="59">
        <v>-273614</v>
      </c>
      <c r="X936" s="57">
        <v>3790320</v>
      </c>
      <c r="Y936" s="58">
        <v>852247</v>
      </c>
      <c r="Z936" s="58">
        <v>297579</v>
      </c>
      <c r="AA936" s="58">
        <v>2855833</v>
      </c>
      <c r="AB936" s="58">
        <v>928992</v>
      </c>
      <c r="AC936" s="58">
        <v>420418</v>
      </c>
      <c r="AD936" s="58">
        <v>46098</v>
      </c>
      <c r="AE936" s="58">
        <v>151710</v>
      </c>
      <c r="AF936" s="58">
        <v>135061</v>
      </c>
      <c r="AG936" s="58">
        <v>1055405</v>
      </c>
      <c r="AH936" s="58">
        <v>1741481</v>
      </c>
      <c r="AI936" s="59">
        <v>-126413</v>
      </c>
      <c r="AJ936" s="56">
        <v>15.92</v>
      </c>
      <c r="AK936" s="45">
        <v>8.6199999999999992</v>
      </c>
      <c r="AL936" s="45">
        <v>1.6</v>
      </c>
      <c r="AM936" s="45">
        <v>-38.120000000000005</v>
      </c>
      <c r="AN936" s="45">
        <v>0.53</v>
      </c>
      <c r="AO936" s="60">
        <v>1401</v>
      </c>
      <c r="AP936" s="56">
        <v>0.88</v>
      </c>
      <c r="AQ936" s="45">
        <v>0.38000000000000006</v>
      </c>
      <c r="AR936" s="45">
        <v>0.62000000000000011</v>
      </c>
      <c r="AS936" s="45">
        <v>-2.4499999999999997</v>
      </c>
      <c r="AT936" s="60">
        <v>158240</v>
      </c>
    </row>
    <row r="937" spans="1:46" x14ac:dyDescent="0.2">
      <c r="A937" s="47" t="s">
        <v>1340</v>
      </c>
      <c r="B937" s="47">
        <f t="shared" si="107"/>
        <v>936</v>
      </c>
      <c r="C937" s="35">
        <v>98</v>
      </c>
      <c r="D937" s="35">
        <v>2015</v>
      </c>
      <c r="E937" s="35" t="s">
        <v>445</v>
      </c>
      <c r="F937" s="35" t="s">
        <v>446</v>
      </c>
      <c r="G937" s="35">
        <v>464950</v>
      </c>
      <c r="H937" s="35">
        <v>1998</v>
      </c>
      <c r="I937" s="35">
        <v>17</v>
      </c>
      <c r="J937" s="35" t="s">
        <v>390</v>
      </c>
      <c r="K937" s="35">
        <v>2017</v>
      </c>
      <c r="L937" s="35" t="s">
        <v>82</v>
      </c>
      <c r="M937" s="35" t="s">
        <v>16</v>
      </c>
      <c r="N937" s="35" t="s">
        <v>27</v>
      </c>
      <c r="O937" s="35">
        <v>0</v>
      </c>
      <c r="P937" s="55">
        <v>0</v>
      </c>
      <c r="Q937" s="53">
        <v>33416605</v>
      </c>
      <c r="R937" s="75">
        <v>6732573</v>
      </c>
      <c r="S937" s="75">
        <v>4667294</v>
      </c>
      <c r="T937" s="75">
        <v>6582001</v>
      </c>
      <c r="U937" s="75">
        <v>7964783</v>
      </c>
      <c r="V937" s="75">
        <v>6639582</v>
      </c>
      <c r="W937" s="54">
        <v>4817866</v>
      </c>
      <c r="X937" s="53">
        <v>30568138</v>
      </c>
      <c r="Y937" s="75">
        <v>20302487</v>
      </c>
      <c r="Z937" s="75">
        <v>-13992086</v>
      </c>
      <c r="AA937" s="75">
        <v>389943</v>
      </c>
      <c r="AB937" s="75">
        <v>30124057</v>
      </c>
      <c r="AC937" s="75">
        <v>8974551</v>
      </c>
      <c r="AD937" s="75">
        <v>305801</v>
      </c>
      <c r="AE937" s="75">
        <v>13992086</v>
      </c>
      <c r="AF937" s="75">
        <v>139063</v>
      </c>
      <c r="AG937" s="75">
        <v>9627948</v>
      </c>
      <c r="AH937" s="75">
        <v>0</v>
      </c>
      <c r="AI937" s="54">
        <v>20496109</v>
      </c>
      <c r="AJ937" s="47">
        <v>20.130000000000003</v>
      </c>
      <c r="AK937" s="35">
        <v>19.68</v>
      </c>
      <c r="AL937" s="35">
        <v>21.53</v>
      </c>
      <c r="AM937" s="35">
        <v>22.99</v>
      </c>
      <c r="AN937" s="35">
        <v>0</v>
      </c>
      <c r="AO937" s="55">
        <v>26</v>
      </c>
      <c r="AP937" s="47">
        <v>3.13</v>
      </c>
      <c r="AQ937" s="35">
        <v>1</v>
      </c>
      <c r="AR937" s="35">
        <v>0</v>
      </c>
      <c r="AS937" s="35">
        <v>16.89</v>
      </c>
      <c r="AT937" s="55">
        <v>306340</v>
      </c>
    </row>
    <row r="938" spans="1:46" x14ac:dyDescent="0.2">
      <c r="A938" s="47" t="s">
        <v>1341</v>
      </c>
      <c r="B938" s="47">
        <f t="shared" si="107"/>
        <v>937</v>
      </c>
      <c r="C938" s="35">
        <v>98</v>
      </c>
      <c r="D938" s="35">
        <f>D937+1</f>
        <v>2016</v>
      </c>
      <c r="E938" s="35" t="s">
        <v>445</v>
      </c>
      <c r="F938" s="35" t="s">
        <v>446</v>
      </c>
      <c r="G938" s="35">
        <v>464950</v>
      </c>
      <c r="H938" s="35">
        <v>1998</v>
      </c>
      <c r="I938" s="35">
        <v>18</v>
      </c>
      <c r="J938" s="35" t="s">
        <v>390</v>
      </c>
      <c r="K938" s="35">
        <v>2017</v>
      </c>
      <c r="L938" s="35" t="s">
        <v>82</v>
      </c>
      <c r="M938" s="35" t="s">
        <v>16</v>
      </c>
      <c r="N938" s="35" t="s">
        <v>27</v>
      </c>
      <c r="O938" s="35">
        <v>0</v>
      </c>
      <c r="P938" s="55">
        <v>0</v>
      </c>
      <c r="Q938" s="53">
        <v>35079902</v>
      </c>
      <c r="R938" s="75">
        <v>5551344</v>
      </c>
      <c r="S938" s="75">
        <v>3779782</v>
      </c>
      <c r="T938" s="75">
        <v>5370256</v>
      </c>
      <c r="U938" s="75">
        <v>7306706</v>
      </c>
      <c r="V938" s="75">
        <v>5369777</v>
      </c>
      <c r="W938" s="54">
        <v>3960870</v>
      </c>
      <c r="X938" s="53">
        <v>33376122</v>
      </c>
      <c r="Y938" s="75">
        <v>23191171</v>
      </c>
      <c r="Z938" s="75">
        <v>-12430208</v>
      </c>
      <c r="AA938" s="75">
        <v>4481540</v>
      </c>
      <c r="AB938" s="75">
        <v>28821813</v>
      </c>
      <c r="AC938" s="75">
        <v>9063867</v>
      </c>
      <c r="AD938" s="75">
        <v>432845</v>
      </c>
      <c r="AE938" s="75">
        <v>12430208</v>
      </c>
      <c r="AF938" s="75">
        <v>223186</v>
      </c>
      <c r="AG938" s="75">
        <v>9411304</v>
      </c>
      <c r="AH938" s="75">
        <v>0</v>
      </c>
      <c r="AI938" s="54">
        <v>19410509</v>
      </c>
      <c r="AJ938" s="47">
        <v>15.8</v>
      </c>
      <c r="AK938" s="35">
        <v>15.28</v>
      </c>
      <c r="AL938" s="35">
        <v>16.09</v>
      </c>
      <c r="AM938" s="35">
        <v>16.3</v>
      </c>
      <c r="AN938" s="35">
        <v>0</v>
      </c>
      <c r="AO938" s="55">
        <v>28</v>
      </c>
      <c r="AP938" s="47">
        <v>3.06</v>
      </c>
      <c r="AQ938" s="35">
        <v>1</v>
      </c>
      <c r="AR938" s="35">
        <v>0</v>
      </c>
      <c r="AS938" s="35">
        <v>18.47</v>
      </c>
      <c r="AT938" s="55">
        <v>260950</v>
      </c>
    </row>
    <row r="939" spans="1:46" x14ac:dyDescent="0.2">
      <c r="A939" s="47" t="s">
        <v>1342</v>
      </c>
      <c r="B939" s="47">
        <f t="shared" si="107"/>
        <v>938</v>
      </c>
      <c r="C939" s="35">
        <v>98</v>
      </c>
      <c r="D939" s="35">
        <f t="shared" ref="D939:D946" si="114">D938+1</f>
        <v>2017</v>
      </c>
      <c r="E939" s="35" t="s">
        <v>445</v>
      </c>
      <c r="F939" s="35" t="s">
        <v>446</v>
      </c>
      <c r="G939" s="35">
        <v>464950</v>
      </c>
      <c r="H939" s="35">
        <v>1998</v>
      </c>
      <c r="I939" s="35">
        <v>19</v>
      </c>
      <c r="J939" s="35" t="s">
        <v>390</v>
      </c>
      <c r="K939" s="35">
        <v>2017</v>
      </c>
      <c r="L939" s="35" t="s">
        <v>82</v>
      </c>
      <c r="M939" s="35" t="s">
        <v>16</v>
      </c>
      <c r="N939" s="35" t="s">
        <v>27</v>
      </c>
      <c r="O939" s="35">
        <v>0</v>
      </c>
      <c r="P939" s="55">
        <v>1</v>
      </c>
      <c r="Q939" s="53">
        <v>22542000</v>
      </c>
      <c r="R939" s="75">
        <v>1516000</v>
      </c>
      <c r="S939" s="75">
        <v>-176000</v>
      </c>
      <c r="T939" s="75">
        <v>1259000</v>
      </c>
      <c r="U939" s="75">
        <v>3774000</v>
      </c>
      <c r="V939" s="75">
        <v>-170000</v>
      </c>
      <c r="W939" s="54">
        <v>81000</v>
      </c>
      <c r="X939" s="53">
        <v>59590000</v>
      </c>
      <c r="Y939" s="75">
        <v>40628000</v>
      </c>
      <c r="Z939" s="75">
        <v>3300000</v>
      </c>
      <c r="AA939" s="75">
        <v>39208000</v>
      </c>
      <c r="AB939" s="75">
        <v>19978000</v>
      </c>
      <c r="AC939" s="75">
        <v>8019000</v>
      </c>
      <c r="AD939" s="75">
        <v>143000</v>
      </c>
      <c r="AE939" s="75">
        <v>4606000</v>
      </c>
      <c r="AF939" s="75">
        <v>553000</v>
      </c>
      <c r="AG939" s="75">
        <v>11430000</v>
      </c>
      <c r="AH939" s="75">
        <v>6338000</v>
      </c>
      <c r="AI939" s="54">
        <v>8548000</v>
      </c>
      <c r="AJ939" s="47">
        <v>6.72</v>
      </c>
      <c r="AK939" s="35">
        <v>5.58</v>
      </c>
      <c r="AL939" s="35">
        <v>2.11</v>
      </c>
      <c r="AM939" s="35">
        <v>-0.43000000000000005</v>
      </c>
      <c r="AN939" s="35">
        <v>0.19</v>
      </c>
      <c r="AO939" s="55">
        <v>47</v>
      </c>
      <c r="AP939" s="47">
        <v>1.7500000000000002</v>
      </c>
      <c r="AQ939" s="35">
        <v>0.64000000000000012</v>
      </c>
      <c r="AR939" s="35">
        <v>0.36000000000000004</v>
      </c>
      <c r="AS939" s="35">
        <v>30.56</v>
      </c>
      <c r="AT939" s="55">
        <v>80300</v>
      </c>
    </row>
    <row r="940" spans="1:46" x14ac:dyDescent="0.2">
      <c r="A940" s="47" t="s">
        <v>1343</v>
      </c>
      <c r="B940" s="47">
        <f t="shared" si="107"/>
        <v>939</v>
      </c>
      <c r="C940" s="35">
        <v>98</v>
      </c>
      <c r="D940" s="35">
        <f t="shared" si="114"/>
        <v>2018</v>
      </c>
      <c r="E940" s="35" t="s">
        <v>445</v>
      </c>
      <c r="F940" s="35" t="s">
        <v>446</v>
      </c>
      <c r="G940" s="35">
        <v>464950</v>
      </c>
      <c r="H940" s="35">
        <v>1998</v>
      </c>
      <c r="I940" s="35">
        <v>20</v>
      </c>
      <c r="J940" s="35" t="s">
        <v>390</v>
      </c>
      <c r="K940" s="35">
        <v>2017</v>
      </c>
      <c r="L940" s="35" t="s">
        <v>82</v>
      </c>
      <c r="M940" s="35" t="s">
        <v>16</v>
      </c>
      <c r="N940" s="35" t="s">
        <v>27</v>
      </c>
      <c r="O940" s="35">
        <v>1</v>
      </c>
      <c r="P940" s="55">
        <v>1</v>
      </c>
      <c r="Q940" s="53">
        <v>31521000</v>
      </c>
      <c r="R940" s="75">
        <v>1837000</v>
      </c>
      <c r="S940" s="75">
        <v>-5526000</v>
      </c>
      <c r="T940" s="75">
        <v>-4572000</v>
      </c>
      <c r="U940" s="75">
        <v>5195000</v>
      </c>
      <c r="V940" s="75">
        <v>-5154000</v>
      </c>
      <c r="W940" s="54">
        <v>883000</v>
      </c>
      <c r="X940" s="53">
        <v>52610000</v>
      </c>
      <c r="Y940" s="75">
        <v>34655000</v>
      </c>
      <c r="Z940" s="75">
        <v>5258000</v>
      </c>
      <c r="AA940" s="75">
        <v>34906000</v>
      </c>
      <c r="AB940" s="75">
        <v>17580000</v>
      </c>
      <c r="AC940" s="75">
        <v>5805000</v>
      </c>
      <c r="AD940" s="75">
        <v>194000</v>
      </c>
      <c r="AE940" s="75">
        <v>3616000</v>
      </c>
      <c r="AF940" s="75">
        <v>424000</v>
      </c>
      <c r="AG940" s="75">
        <v>9530000</v>
      </c>
      <c r="AH940" s="75">
        <v>7299000</v>
      </c>
      <c r="AI940" s="54">
        <v>8050000</v>
      </c>
      <c r="AJ940" s="47">
        <v>5.81</v>
      </c>
      <c r="AK940" s="35">
        <v>-14.47</v>
      </c>
      <c r="AL940" s="35">
        <v>-8.69</v>
      </c>
      <c r="AM940" s="35">
        <v>-15.950000000000001</v>
      </c>
      <c r="AN940" s="35">
        <v>0.26</v>
      </c>
      <c r="AO940" s="55">
        <v>47</v>
      </c>
      <c r="AP940" s="47">
        <v>1.84</v>
      </c>
      <c r="AQ940" s="35">
        <v>0.57000000000000006</v>
      </c>
      <c r="AR940" s="35">
        <v>0.43000000000000005</v>
      </c>
      <c r="AS940" s="35">
        <v>21.979999999999997</v>
      </c>
      <c r="AT940" s="55">
        <v>110530</v>
      </c>
    </row>
    <row r="941" spans="1:46" x14ac:dyDescent="0.2">
      <c r="A941" s="47" t="s">
        <v>1344</v>
      </c>
      <c r="B941" s="47">
        <f t="shared" si="107"/>
        <v>940</v>
      </c>
      <c r="C941" s="35">
        <v>98</v>
      </c>
      <c r="D941" s="35">
        <f t="shared" si="114"/>
        <v>2019</v>
      </c>
      <c r="E941" s="35" t="s">
        <v>445</v>
      </c>
      <c r="F941" s="35" t="s">
        <v>446</v>
      </c>
      <c r="G941" s="35">
        <v>464950</v>
      </c>
      <c r="H941" s="35">
        <v>1998</v>
      </c>
      <c r="I941" s="35">
        <v>21</v>
      </c>
      <c r="J941" s="35" t="s">
        <v>390</v>
      </c>
      <c r="K941" s="35">
        <v>2017</v>
      </c>
      <c r="L941" s="35" t="s">
        <v>82</v>
      </c>
      <c r="M941" s="35" t="s">
        <v>16</v>
      </c>
      <c r="N941" s="35" t="s">
        <v>27</v>
      </c>
      <c r="O941" s="35">
        <v>2</v>
      </c>
      <c r="P941" s="55">
        <v>1</v>
      </c>
      <c r="Q941" s="53">
        <v>26605000</v>
      </c>
      <c r="R941" s="75">
        <v>937000</v>
      </c>
      <c r="S941" s="75">
        <v>-1093000</v>
      </c>
      <c r="T941" s="75">
        <v>-715000</v>
      </c>
      <c r="U941" s="75">
        <v>4778000</v>
      </c>
      <c r="V941" s="75">
        <v>-1108000</v>
      </c>
      <c r="W941" s="54">
        <v>559000</v>
      </c>
      <c r="X941" s="53">
        <v>56771000</v>
      </c>
      <c r="Y941" s="75">
        <v>33486000</v>
      </c>
      <c r="Z941" s="75">
        <v>10072000</v>
      </c>
      <c r="AA941" s="75">
        <v>39195000</v>
      </c>
      <c r="AB941" s="75">
        <v>17475000</v>
      </c>
      <c r="AC941" s="75">
        <v>9066000</v>
      </c>
      <c r="AD941" s="75">
        <v>189000</v>
      </c>
      <c r="AE941" s="75">
        <v>1592000</v>
      </c>
      <c r="AF941" s="75">
        <v>408000</v>
      </c>
      <c r="AG941" s="75">
        <v>11750000</v>
      </c>
      <c r="AH941" s="75">
        <v>10370000</v>
      </c>
      <c r="AI941" s="54">
        <v>5725000</v>
      </c>
      <c r="AJ941" s="47">
        <v>3.4899999999999998</v>
      </c>
      <c r="AK941" s="35">
        <v>-2.66</v>
      </c>
      <c r="AL941" s="35">
        <v>-1.26</v>
      </c>
      <c r="AM941" s="35">
        <v>-3.2600000000000002</v>
      </c>
      <c r="AN941" s="35">
        <v>0.35000000000000003</v>
      </c>
      <c r="AO941" s="55">
        <v>56</v>
      </c>
      <c r="AP941" s="47">
        <v>1.49</v>
      </c>
      <c r="AQ941" s="35">
        <v>0.53</v>
      </c>
      <c r="AR941" s="35">
        <v>0.47000000000000003</v>
      </c>
      <c r="AS941" s="35">
        <v>20.779999999999998</v>
      </c>
      <c r="AT941" s="55">
        <v>85320</v>
      </c>
    </row>
    <row r="942" spans="1:46" x14ac:dyDescent="0.2">
      <c r="A942" s="47" t="s">
        <v>1345</v>
      </c>
      <c r="B942" s="47">
        <f t="shared" si="107"/>
        <v>941</v>
      </c>
      <c r="C942" s="35">
        <v>98</v>
      </c>
      <c r="D942" s="35">
        <f t="shared" si="114"/>
        <v>2020</v>
      </c>
      <c r="E942" s="35" t="s">
        <v>445</v>
      </c>
      <c r="F942" s="35" t="s">
        <v>446</v>
      </c>
      <c r="G942" s="35">
        <v>464950</v>
      </c>
      <c r="H942" s="35">
        <v>1998</v>
      </c>
      <c r="I942" s="35">
        <v>22</v>
      </c>
      <c r="J942" s="35" t="s">
        <v>390</v>
      </c>
      <c r="K942" s="35">
        <v>2017</v>
      </c>
      <c r="L942" s="35" t="s">
        <v>82</v>
      </c>
      <c r="M942" s="35" t="s">
        <v>16</v>
      </c>
      <c r="N942" s="35" t="s">
        <v>27</v>
      </c>
      <c r="O942" s="35">
        <v>3</v>
      </c>
      <c r="P942" s="55">
        <v>1</v>
      </c>
      <c r="Q942" s="53">
        <v>19558000</v>
      </c>
      <c r="R942" s="75">
        <v>-540000</v>
      </c>
      <c r="S942" s="75">
        <v>-5658000</v>
      </c>
      <c r="T942" s="75">
        <v>-5612000</v>
      </c>
      <c r="U942" s="75">
        <v>2837000</v>
      </c>
      <c r="V942" s="75">
        <v>-6061000</v>
      </c>
      <c r="W942" s="54">
        <v>-586000</v>
      </c>
      <c r="X942" s="53">
        <v>52505000</v>
      </c>
      <c r="Y942" s="75">
        <v>30288000</v>
      </c>
      <c r="Z942" s="75">
        <v>9359000</v>
      </c>
      <c r="AA942" s="75">
        <v>35231000</v>
      </c>
      <c r="AB942" s="75">
        <v>17220000</v>
      </c>
      <c r="AC942" s="75">
        <v>7001000</v>
      </c>
      <c r="AD942" s="75">
        <v>548000</v>
      </c>
      <c r="AE942" s="75">
        <v>3021000</v>
      </c>
      <c r="AF942" s="75">
        <v>363000</v>
      </c>
      <c r="AG942" s="75">
        <v>9893000</v>
      </c>
      <c r="AH942" s="75">
        <v>11075000</v>
      </c>
      <c r="AI942" s="54">
        <v>7327000</v>
      </c>
      <c r="AJ942" s="47">
        <v>-2.7600000000000002</v>
      </c>
      <c r="AK942" s="35">
        <v>-28.66</v>
      </c>
      <c r="AL942" s="35">
        <v>-10.69</v>
      </c>
      <c r="AM942" s="35">
        <v>-18.68</v>
      </c>
      <c r="AN942" s="35">
        <v>0.41000000000000003</v>
      </c>
      <c r="AO942" s="55">
        <v>56</v>
      </c>
      <c r="AP942" s="47">
        <v>1.7400000000000002</v>
      </c>
      <c r="AQ942" s="35">
        <v>0.47000000000000003</v>
      </c>
      <c r="AR942" s="35">
        <v>0.53</v>
      </c>
      <c r="AS942" s="35">
        <v>31.04</v>
      </c>
      <c r="AT942" s="55">
        <v>50660</v>
      </c>
    </row>
    <row r="943" spans="1:46" x14ac:dyDescent="0.2">
      <c r="A943" s="47" t="s">
        <v>1346</v>
      </c>
      <c r="B943" s="47">
        <f t="shared" ref="B943:B1006" si="115">B942+1</f>
        <v>942</v>
      </c>
      <c r="C943" s="35">
        <v>98</v>
      </c>
      <c r="D943" s="35">
        <f t="shared" si="114"/>
        <v>2021</v>
      </c>
      <c r="E943" s="35" t="s">
        <v>445</v>
      </c>
      <c r="F943" s="35" t="s">
        <v>446</v>
      </c>
      <c r="G943" s="35">
        <v>464950</v>
      </c>
      <c r="H943" s="35">
        <v>1998</v>
      </c>
      <c r="I943" s="35">
        <v>23</v>
      </c>
      <c r="J943" s="35" t="s">
        <v>390</v>
      </c>
      <c r="K943" s="35">
        <v>2017</v>
      </c>
      <c r="L943" s="35" t="s">
        <v>82</v>
      </c>
      <c r="M943" s="35" t="s">
        <v>16</v>
      </c>
      <c r="N943" s="35" t="s">
        <v>27</v>
      </c>
      <c r="O943" s="35">
        <v>4</v>
      </c>
      <c r="P943" s="55">
        <v>1</v>
      </c>
      <c r="Q943" s="53">
        <v>21630000</v>
      </c>
      <c r="R943" s="75">
        <v>1538000</v>
      </c>
      <c r="S943" s="75">
        <v>127000</v>
      </c>
      <c r="T943" s="75">
        <v>34000</v>
      </c>
      <c r="U943" s="75">
        <v>4874000</v>
      </c>
      <c r="V943" s="75">
        <v>-428000</v>
      </c>
      <c r="W943" s="54">
        <v>1631000</v>
      </c>
      <c r="X943" s="53">
        <v>52052000</v>
      </c>
      <c r="Y943" s="75">
        <v>30423000</v>
      </c>
      <c r="Z943" s="75">
        <v>7621000</v>
      </c>
      <c r="AA943" s="75">
        <v>34163000</v>
      </c>
      <c r="AB943" s="75">
        <v>17721000</v>
      </c>
      <c r="AC943" s="75">
        <v>8097000</v>
      </c>
      <c r="AD943" s="75">
        <v>635000</v>
      </c>
      <c r="AE943" s="75">
        <v>2592000</v>
      </c>
      <c r="AF943" s="75">
        <v>355000</v>
      </c>
      <c r="AG943" s="75">
        <v>11576000</v>
      </c>
      <c r="AH943" s="75">
        <v>8774000</v>
      </c>
      <c r="AI943" s="54">
        <v>6145000</v>
      </c>
      <c r="AJ943" s="47">
        <v>7.09</v>
      </c>
      <c r="AK943" s="35">
        <v>0.16</v>
      </c>
      <c r="AL943" s="35">
        <v>7.0000000000000007E-2</v>
      </c>
      <c r="AM943" s="35">
        <v>0.42000000000000004</v>
      </c>
      <c r="AN943" s="35">
        <v>0.34</v>
      </c>
      <c r="AO943" s="55">
        <v>56</v>
      </c>
      <c r="AP943" s="47">
        <v>1.53</v>
      </c>
      <c r="AQ943" s="35">
        <v>0.57000000000000006</v>
      </c>
      <c r="AR943" s="35">
        <v>0.43000000000000005</v>
      </c>
      <c r="AS943" s="35">
        <v>26.38</v>
      </c>
      <c r="AT943" s="55">
        <v>87040</v>
      </c>
    </row>
    <row r="944" spans="1:46" x14ac:dyDescent="0.2">
      <c r="A944" s="47" t="s">
        <v>1347</v>
      </c>
      <c r="B944" s="47">
        <f t="shared" si="115"/>
        <v>943</v>
      </c>
      <c r="C944" s="35">
        <v>98</v>
      </c>
      <c r="D944" s="35">
        <f t="shared" si="114"/>
        <v>2022</v>
      </c>
      <c r="E944" s="35" t="s">
        <v>445</v>
      </c>
      <c r="F944" s="35" t="s">
        <v>446</v>
      </c>
      <c r="G944" s="35">
        <v>464950</v>
      </c>
      <c r="H944" s="35">
        <v>1998</v>
      </c>
      <c r="I944" s="35">
        <v>24</v>
      </c>
      <c r="J944" s="35" t="s">
        <v>390</v>
      </c>
      <c r="K944" s="35">
        <v>2017</v>
      </c>
      <c r="L944" s="35" t="s">
        <v>82</v>
      </c>
      <c r="M944" s="35" t="s">
        <v>16</v>
      </c>
      <c r="N944" s="35" t="s">
        <v>27</v>
      </c>
      <c r="O944" s="35">
        <v>5</v>
      </c>
      <c r="P944" s="55">
        <v>1</v>
      </c>
      <c r="Q944" s="53">
        <v>26443000</v>
      </c>
      <c r="R944" s="75">
        <v>2450000</v>
      </c>
      <c r="S944" s="75">
        <v>258000</v>
      </c>
      <c r="T944" s="75">
        <v>850000</v>
      </c>
      <c r="U944" s="75">
        <v>6574000</v>
      </c>
      <c r="V944" s="75">
        <v>385000</v>
      </c>
      <c r="W944" s="54">
        <v>1858000</v>
      </c>
      <c r="X944" s="53">
        <v>53211000</v>
      </c>
      <c r="Y944" s="75">
        <v>30786000</v>
      </c>
      <c r="Z944" s="75">
        <v>8831000</v>
      </c>
      <c r="AA944" s="75">
        <v>33202000</v>
      </c>
      <c r="AB944" s="75">
        <v>19808000</v>
      </c>
      <c r="AC944" s="75">
        <v>10099000</v>
      </c>
      <c r="AD944" s="75">
        <v>562000</v>
      </c>
      <c r="AE944" s="75">
        <v>729000</v>
      </c>
      <c r="AF944" s="75">
        <v>402000</v>
      </c>
      <c r="AG944" s="75">
        <v>12672000</v>
      </c>
      <c r="AH944" s="75">
        <v>8564000</v>
      </c>
      <c r="AI944" s="54">
        <v>7136000</v>
      </c>
      <c r="AJ944" s="47">
        <v>9.25</v>
      </c>
      <c r="AK944" s="35">
        <v>3.21</v>
      </c>
      <c r="AL944" s="35">
        <v>1.6</v>
      </c>
      <c r="AM944" s="35">
        <v>0.84000000000000008</v>
      </c>
      <c r="AN944" s="35">
        <v>0.31000000000000005</v>
      </c>
      <c r="AO944" s="55">
        <v>56</v>
      </c>
      <c r="AP944" s="47">
        <v>1.56</v>
      </c>
      <c r="AQ944" s="35">
        <v>0.60000000000000009</v>
      </c>
      <c r="AR944" s="35">
        <v>0.4</v>
      </c>
      <c r="AS944" s="35">
        <v>29.759999999999998</v>
      </c>
      <c r="AT944" s="55">
        <v>117390</v>
      </c>
    </row>
    <row r="945" spans="1:46" x14ac:dyDescent="0.2">
      <c r="A945" s="47" t="s">
        <v>1348</v>
      </c>
      <c r="B945" s="47">
        <f t="shared" si="115"/>
        <v>944</v>
      </c>
      <c r="C945" s="35">
        <v>98</v>
      </c>
      <c r="D945" s="35">
        <f t="shared" si="114"/>
        <v>2023</v>
      </c>
      <c r="E945" s="35" t="s">
        <v>445</v>
      </c>
      <c r="F945" s="35" t="s">
        <v>446</v>
      </c>
      <c r="G945" s="35">
        <v>464950</v>
      </c>
      <c r="H945" s="35">
        <v>1998</v>
      </c>
      <c r="I945" s="35">
        <v>25</v>
      </c>
      <c r="J945" s="35" t="s">
        <v>390</v>
      </c>
      <c r="K945" s="35">
        <v>2017</v>
      </c>
      <c r="L945" s="35" t="s">
        <v>82</v>
      </c>
      <c r="M945" s="35" t="s">
        <v>16</v>
      </c>
      <c r="N945" s="35" t="s">
        <v>27</v>
      </c>
      <c r="O945" s="35">
        <v>6</v>
      </c>
      <c r="P945" s="55">
        <v>1</v>
      </c>
      <c r="Q945" s="53">
        <v>31591000</v>
      </c>
      <c r="R945" s="75">
        <v>2651000</v>
      </c>
      <c r="S945" s="75">
        <v>397000</v>
      </c>
      <c r="T945" s="75">
        <v>974000</v>
      </c>
      <c r="U945" s="75">
        <v>6911000</v>
      </c>
      <c r="V945" s="75">
        <v>454000</v>
      </c>
      <c r="W945" s="54">
        <v>2074000</v>
      </c>
      <c r="X945" s="53">
        <v>56270000</v>
      </c>
      <c r="Y945" s="75">
        <v>31104000</v>
      </c>
      <c r="Z945" s="75">
        <v>9745000</v>
      </c>
      <c r="AA945" s="75">
        <v>33851000</v>
      </c>
      <c r="AB945" s="75">
        <v>22249000</v>
      </c>
      <c r="AC945" s="75">
        <v>9347000</v>
      </c>
      <c r="AD945" s="75">
        <v>586000</v>
      </c>
      <c r="AE945" s="75">
        <v>1508000</v>
      </c>
      <c r="AF945" s="75">
        <v>452000</v>
      </c>
      <c r="AG945" s="75">
        <v>15774000</v>
      </c>
      <c r="AH945" s="75">
        <v>8180000</v>
      </c>
      <c r="AI945" s="54">
        <v>6475000</v>
      </c>
      <c r="AJ945" s="47">
        <v>8.3800000000000008</v>
      </c>
      <c r="AK945" s="35">
        <v>3.08</v>
      </c>
      <c r="AL945" s="35">
        <v>1.7300000000000002</v>
      </c>
      <c r="AM945" s="35">
        <v>1.28</v>
      </c>
      <c r="AN945" s="35">
        <v>0.36000000000000004</v>
      </c>
      <c r="AO945" s="55">
        <v>59</v>
      </c>
      <c r="AP945" s="47">
        <v>1.41</v>
      </c>
      <c r="AQ945" s="35">
        <v>0.66000000000000014</v>
      </c>
      <c r="AR945" s="35">
        <v>0.34</v>
      </c>
      <c r="AS945" s="35">
        <v>26.37</v>
      </c>
      <c r="AT945" s="55">
        <v>117140</v>
      </c>
    </row>
    <row r="946" spans="1:46" x14ac:dyDescent="0.2">
      <c r="A946" s="56" t="s">
        <v>1349</v>
      </c>
      <c r="B946" s="56">
        <f t="shared" si="115"/>
        <v>945</v>
      </c>
      <c r="C946" s="45">
        <v>98</v>
      </c>
      <c r="D946" s="45">
        <f t="shared" si="114"/>
        <v>2024</v>
      </c>
      <c r="E946" s="45" t="s">
        <v>445</v>
      </c>
      <c r="F946" s="45" t="s">
        <v>446</v>
      </c>
      <c r="G946" s="45">
        <v>464950</v>
      </c>
      <c r="H946" s="45">
        <v>1998</v>
      </c>
      <c r="I946" s="45">
        <v>26</v>
      </c>
      <c r="J946" s="45" t="s">
        <v>390</v>
      </c>
      <c r="K946" s="45">
        <v>2017</v>
      </c>
      <c r="L946" s="45" t="s">
        <v>82</v>
      </c>
      <c r="M946" s="45" t="s">
        <v>16</v>
      </c>
      <c r="N946" s="45" t="s">
        <v>27</v>
      </c>
      <c r="O946" s="45">
        <v>7</v>
      </c>
      <c r="P946" s="60">
        <v>1</v>
      </c>
      <c r="Q946" s="57">
        <v>34049000</v>
      </c>
      <c r="R946" s="58">
        <v>3420000</v>
      </c>
      <c r="S946" s="58">
        <v>1022000</v>
      </c>
      <c r="T946" s="58">
        <v>1787000</v>
      </c>
      <c r="U946" s="58">
        <v>8153000</v>
      </c>
      <c r="V946" s="58">
        <v>1083000</v>
      </c>
      <c r="W946" s="59">
        <v>2655000</v>
      </c>
      <c r="X946" s="57">
        <v>56229000</v>
      </c>
      <c r="Y946" s="58">
        <v>31932000</v>
      </c>
      <c r="Z946" s="58">
        <v>8008000</v>
      </c>
      <c r="AA946" s="58">
        <v>33744000</v>
      </c>
      <c r="AB946" s="58">
        <v>22216000</v>
      </c>
      <c r="AC946" s="58">
        <v>8862000</v>
      </c>
      <c r="AD946" s="58">
        <v>630000</v>
      </c>
      <c r="AE946" s="58">
        <v>2909000</v>
      </c>
      <c r="AF946" s="58">
        <v>880000</v>
      </c>
      <c r="AG946" s="58">
        <v>13243000</v>
      </c>
      <c r="AH946" s="58">
        <v>9297000</v>
      </c>
      <c r="AI946" s="59">
        <v>8973000</v>
      </c>
      <c r="AJ946" s="56">
        <v>9.9600000000000009</v>
      </c>
      <c r="AK946" s="45">
        <v>5.21</v>
      </c>
      <c r="AL946" s="45">
        <v>3.18</v>
      </c>
      <c r="AM946" s="45">
        <v>3.2</v>
      </c>
      <c r="AN946" s="45">
        <v>0.34</v>
      </c>
      <c r="AO946" s="60">
        <v>61</v>
      </c>
      <c r="AP946" s="56">
        <v>1.6800000000000002</v>
      </c>
      <c r="AQ946" s="45">
        <v>0.59</v>
      </c>
      <c r="AR946" s="45">
        <v>0.41000000000000003</v>
      </c>
      <c r="AS946" s="45">
        <v>28.59</v>
      </c>
      <c r="AT946" s="60">
        <v>133660</v>
      </c>
    </row>
    <row r="947" spans="1:46" x14ac:dyDescent="0.2">
      <c r="A947" s="47" t="s">
        <v>1350</v>
      </c>
      <c r="B947" s="47">
        <f t="shared" si="115"/>
        <v>946</v>
      </c>
      <c r="C947" s="35">
        <v>99</v>
      </c>
      <c r="D947" s="35">
        <v>2015</v>
      </c>
      <c r="E947" s="35" t="s">
        <v>413</v>
      </c>
      <c r="F947" s="35" t="s">
        <v>389</v>
      </c>
      <c r="G947" s="35">
        <v>205940</v>
      </c>
      <c r="H947" s="35">
        <v>2004</v>
      </c>
      <c r="I947" s="35">
        <v>11</v>
      </c>
      <c r="J947" s="35" t="s">
        <v>390</v>
      </c>
      <c r="K947" s="35">
        <v>2017</v>
      </c>
      <c r="L947" s="35">
        <v>2023</v>
      </c>
      <c r="M947" s="35" t="s">
        <v>424</v>
      </c>
      <c r="N947" s="35" t="s">
        <v>187</v>
      </c>
      <c r="O947" s="35">
        <v>0</v>
      </c>
      <c r="P947" s="55">
        <v>0</v>
      </c>
      <c r="Q947" s="53">
        <v>61618000</v>
      </c>
      <c r="R947" s="75">
        <v>2461000</v>
      </c>
      <c r="S947" s="75">
        <v>2501000</v>
      </c>
      <c r="T947" s="75">
        <v>830000</v>
      </c>
      <c r="U947" s="75">
        <v>13604000</v>
      </c>
      <c r="V947" s="75">
        <v>2117000</v>
      </c>
      <c r="W947" s="54">
        <v>4132000</v>
      </c>
      <c r="X947" s="53">
        <v>109569000</v>
      </c>
      <c r="Y947" s="75">
        <v>47384000</v>
      </c>
      <c r="Z947" s="75">
        <v>30810000</v>
      </c>
      <c r="AA947" s="75">
        <v>77715000</v>
      </c>
      <c r="AB947" s="75">
        <v>31756000</v>
      </c>
      <c r="AC947" s="75">
        <v>19030000</v>
      </c>
      <c r="AD947" s="75">
        <v>1933000</v>
      </c>
      <c r="AE947" s="75">
        <v>2071000</v>
      </c>
      <c r="AF947" s="75">
        <v>7770000</v>
      </c>
      <c r="AG947" s="75">
        <v>33868000</v>
      </c>
      <c r="AH947" s="75">
        <v>18406000</v>
      </c>
      <c r="AI947" s="54">
        <v>-2112000</v>
      </c>
      <c r="AJ947" s="47">
        <v>3.75</v>
      </c>
      <c r="AK947" s="35">
        <v>1.26</v>
      </c>
      <c r="AL947" s="35">
        <v>0.76</v>
      </c>
      <c r="AM947" s="35">
        <v>5.28</v>
      </c>
      <c r="AN947" s="35">
        <v>0.69000000000000006</v>
      </c>
      <c r="AO947" s="55">
        <v>182</v>
      </c>
      <c r="AP947" s="47">
        <v>0.94000000000000006</v>
      </c>
      <c r="AQ947" s="35">
        <v>0.65000000000000013</v>
      </c>
      <c r="AR947" s="35">
        <v>0.35000000000000003</v>
      </c>
      <c r="AS947" s="35">
        <v>16.350000000000001</v>
      </c>
      <c r="AT947" s="55">
        <v>74750</v>
      </c>
    </row>
    <row r="948" spans="1:46" x14ac:dyDescent="0.2">
      <c r="A948" s="47" t="s">
        <v>1351</v>
      </c>
      <c r="B948" s="47">
        <f t="shared" si="115"/>
        <v>947</v>
      </c>
      <c r="C948" s="35">
        <v>99</v>
      </c>
      <c r="D948" s="35">
        <f>D947+1</f>
        <v>2016</v>
      </c>
      <c r="E948" s="35" t="s">
        <v>413</v>
      </c>
      <c r="F948" s="35" t="s">
        <v>389</v>
      </c>
      <c r="G948" s="35">
        <v>205940</v>
      </c>
      <c r="H948" s="35">
        <v>2004</v>
      </c>
      <c r="I948" s="35">
        <v>12</v>
      </c>
      <c r="J948" s="35" t="s">
        <v>390</v>
      </c>
      <c r="K948" s="35">
        <v>2017</v>
      </c>
      <c r="L948" s="35">
        <v>2023</v>
      </c>
      <c r="M948" s="35" t="s">
        <v>424</v>
      </c>
      <c r="N948" s="35" t="s">
        <v>187</v>
      </c>
      <c r="O948" s="35">
        <v>0</v>
      </c>
      <c r="P948" s="55">
        <v>0</v>
      </c>
      <c r="Q948" s="53">
        <v>59530000</v>
      </c>
      <c r="R948" s="75">
        <v>3664000</v>
      </c>
      <c r="S948" s="75">
        <v>2578000</v>
      </c>
      <c r="T948" s="75">
        <v>1994000</v>
      </c>
      <c r="U948" s="75">
        <v>14470000</v>
      </c>
      <c r="V948" s="75">
        <v>2868000</v>
      </c>
      <c r="W948" s="54">
        <v>4248000</v>
      </c>
      <c r="X948" s="53">
        <v>105932000</v>
      </c>
      <c r="Y948" s="75">
        <v>49848000</v>
      </c>
      <c r="Z948" s="75">
        <v>25229000</v>
      </c>
      <c r="AA948" s="75">
        <v>78185000</v>
      </c>
      <c r="AB948" s="75">
        <v>27571000</v>
      </c>
      <c r="AC948" s="75">
        <v>16308000</v>
      </c>
      <c r="AD948" s="75">
        <v>1820000</v>
      </c>
      <c r="AE948" s="75">
        <v>372000</v>
      </c>
      <c r="AF948" s="75">
        <v>7999000</v>
      </c>
      <c r="AG948" s="75">
        <v>32645000</v>
      </c>
      <c r="AH948" s="75">
        <v>13328000</v>
      </c>
      <c r="AI948" s="54">
        <v>-5074000</v>
      </c>
      <c r="AJ948" s="47">
        <v>5.8</v>
      </c>
      <c r="AK948" s="35">
        <v>3.16</v>
      </c>
      <c r="AL948" s="35">
        <v>1.8800000000000001</v>
      </c>
      <c r="AM948" s="35">
        <v>5.17</v>
      </c>
      <c r="AN948" s="35">
        <v>0.51</v>
      </c>
      <c r="AO948" s="55">
        <v>185</v>
      </c>
      <c r="AP948" s="47">
        <v>0.84000000000000008</v>
      </c>
      <c r="AQ948" s="35">
        <v>0.71000000000000008</v>
      </c>
      <c r="AR948" s="35">
        <v>0.29000000000000004</v>
      </c>
      <c r="AS948" s="35">
        <v>11.94</v>
      </c>
      <c r="AT948" s="55">
        <v>78220</v>
      </c>
    </row>
    <row r="949" spans="1:46" x14ac:dyDescent="0.2">
      <c r="A949" s="47" t="s">
        <v>1352</v>
      </c>
      <c r="B949" s="47">
        <f t="shared" si="115"/>
        <v>948</v>
      </c>
      <c r="C949" s="35">
        <v>99</v>
      </c>
      <c r="D949" s="35">
        <f t="shared" ref="D949:D956" si="116">D948+1</f>
        <v>2017</v>
      </c>
      <c r="E949" s="35" t="s">
        <v>413</v>
      </c>
      <c r="F949" s="35" t="s">
        <v>389</v>
      </c>
      <c r="G949" s="35">
        <v>205940</v>
      </c>
      <c r="H949" s="35">
        <v>2004</v>
      </c>
      <c r="I949" s="35">
        <v>13</v>
      </c>
      <c r="J949" s="35" t="s">
        <v>390</v>
      </c>
      <c r="K949" s="35">
        <v>2017</v>
      </c>
      <c r="L949" s="35">
        <v>2023</v>
      </c>
      <c r="M949" s="35" t="s">
        <v>424</v>
      </c>
      <c r="N949" s="35" t="s">
        <v>187</v>
      </c>
      <c r="O949" s="35">
        <v>0</v>
      </c>
      <c r="P949" s="55">
        <v>1</v>
      </c>
      <c r="Q949" s="53">
        <v>65541000</v>
      </c>
      <c r="R949" s="75">
        <v>4151000</v>
      </c>
      <c r="S949" s="75">
        <v>2480000</v>
      </c>
      <c r="T949" s="75">
        <v>-324000</v>
      </c>
      <c r="U949" s="75">
        <v>15690000</v>
      </c>
      <c r="V949" s="75">
        <v>2317000</v>
      </c>
      <c r="W949" s="54">
        <v>6955000</v>
      </c>
      <c r="X949" s="53">
        <v>107888000</v>
      </c>
      <c r="Y949" s="75">
        <v>52290000</v>
      </c>
      <c r="Z949" s="75">
        <v>18467000</v>
      </c>
      <c r="AA949" s="75">
        <v>72438000</v>
      </c>
      <c r="AB949" s="75">
        <v>35322000</v>
      </c>
      <c r="AC949" s="75">
        <v>22647000</v>
      </c>
      <c r="AD949" s="75">
        <v>1819000</v>
      </c>
      <c r="AE949" s="75">
        <v>2562000</v>
      </c>
      <c r="AF949" s="75">
        <v>5305000</v>
      </c>
      <c r="AG949" s="75">
        <v>34872000</v>
      </c>
      <c r="AH949" s="75">
        <v>13476000</v>
      </c>
      <c r="AI949" s="54">
        <v>450000</v>
      </c>
      <c r="AJ949" s="47">
        <v>5.95</v>
      </c>
      <c r="AK949" s="35">
        <v>-0.46</v>
      </c>
      <c r="AL949" s="35">
        <v>-0.30000000000000004</v>
      </c>
      <c r="AM949" s="35">
        <v>4.74</v>
      </c>
      <c r="AN949" s="35">
        <v>0.4</v>
      </c>
      <c r="AO949" s="55">
        <v>189</v>
      </c>
      <c r="AP949" s="47">
        <v>1.01</v>
      </c>
      <c r="AQ949" s="35">
        <v>0.72000000000000008</v>
      </c>
      <c r="AR949" s="35">
        <v>0.28000000000000003</v>
      </c>
      <c r="AS949" s="35">
        <v>8.1</v>
      </c>
      <c r="AT949" s="55">
        <v>83020</v>
      </c>
    </row>
    <row r="950" spans="1:46" x14ac:dyDescent="0.2">
      <c r="A950" s="47" t="s">
        <v>1353</v>
      </c>
      <c r="B950" s="47">
        <f t="shared" si="115"/>
        <v>949</v>
      </c>
      <c r="C950" s="35">
        <v>99</v>
      </c>
      <c r="D950" s="35">
        <f t="shared" si="116"/>
        <v>2018</v>
      </c>
      <c r="E950" s="35" t="s">
        <v>413</v>
      </c>
      <c r="F950" s="35" t="s">
        <v>389</v>
      </c>
      <c r="G950" s="35">
        <v>205940</v>
      </c>
      <c r="H950" s="35">
        <v>2004</v>
      </c>
      <c r="I950" s="35">
        <v>14</v>
      </c>
      <c r="J950" s="35" t="s">
        <v>390</v>
      </c>
      <c r="K950" s="35">
        <v>2017</v>
      </c>
      <c r="L950" s="35">
        <v>2023</v>
      </c>
      <c r="M950" s="35" t="s">
        <v>424</v>
      </c>
      <c r="N950" s="35" t="s">
        <v>187</v>
      </c>
      <c r="O950" s="35">
        <v>1</v>
      </c>
      <c r="P950" s="55">
        <v>1</v>
      </c>
      <c r="Q950" s="53">
        <v>64462000</v>
      </c>
      <c r="R950" s="75">
        <v>5284000</v>
      </c>
      <c r="S950" s="75">
        <v>3351000</v>
      </c>
      <c r="T950" s="75">
        <v>1898000</v>
      </c>
      <c r="U950" s="75">
        <v>16395000</v>
      </c>
      <c r="V950" s="75">
        <v>3125000</v>
      </c>
      <c r="W950" s="54">
        <v>6737000</v>
      </c>
      <c r="X950" s="53">
        <v>114945000</v>
      </c>
      <c r="Y950" s="75">
        <v>37325000</v>
      </c>
      <c r="Z950" s="75">
        <v>39138000</v>
      </c>
      <c r="AA950" s="75">
        <v>80421000</v>
      </c>
      <c r="AB950" s="75">
        <v>34321000</v>
      </c>
      <c r="AC950" s="75">
        <v>21717000</v>
      </c>
      <c r="AD950" s="75">
        <v>1900000</v>
      </c>
      <c r="AE950" s="75">
        <v>1407000</v>
      </c>
      <c r="AF950" s="75">
        <v>8160000</v>
      </c>
      <c r="AG950" s="75">
        <v>34885000</v>
      </c>
      <c r="AH950" s="75">
        <v>32910000</v>
      </c>
      <c r="AI950" s="54">
        <v>-564000</v>
      </c>
      <c r="AJ950" s="47">
        <v>7.6599999999999993</v>
      </c>
      <c r="AK950" s="35">
        <v>2.75</v>
      </c>
      <c r="AL950" s="35">
        <v>1.6500000000000001</v>
      </c>
      <c r="AM950" s="35">
        <v>8.98</v>
      </c>
      <c r="AN950" s="35">
        <v>1.0900000000000001</v>
      </c>
      <c r="AO950" s="55">
        <v>190</v>
      </c>
      <c r="AP950" s="47">
        <v>0.98</v>
      </c>
      <c r="AQ950" s="35">
        <v>0.51</v>
      </c>
      <c r="AR950" s="35">
        <v>0.49</v>
      </c>
      <c r="AS950" s="35">
        <v>7.9700000000000006</v>
      </c>
      <c r="AT950" s="55">
        <v>86290</v>
      </c>
    </row>
    <row r="951" spans="1:46" x14ac:dyDescent="0.2">
      <c r="A951" s="47" t="s">
        <v>1354</v>
      </c>
      <c r="B951" s="47">
        <f t="shared" si="115"/>
        <v>950</v>
      </c>
      <c r="C951" s="35">
        <v>99</v>
      </c>
      <c r="D951" s="35">
        <f t="shared" si="116"/>
        <v>2019</v>
      </c>
      <c r="E951" s="35" t="s">
        <v>413</v>
      </c>
      <c r="F951" s="35" t="s">
        <v>389</v>
      </c>
      <c r="G951" s="35">
        <v>205940</v>
      </c>
      <c r="H951" s="35">
        <v>2004</v>
      </c>
      <c r="I951" s="35">
        <v>15</v>
      </c>
      <c r="J951" s="35" t="s">
        <v>390</v>
      </c>
      <c r="K951" s="35">
        <v>2017</v>
      </c>
      <c r="L951" s="35">
        <v>2023</v>
      </c>
      <c r="M951" s="35" t="s">
        <v>424</v>
      </c>
      <c r="N951" s="35" t="s">
        <v>187</v>
      </c>
      <c r="O951" s="35">
        <v>2</v>
      </c>
      <c r="P951" s="55">
        <v>1</v>
      </c>
      <c r="Q951" s="53">
        <v>63713000</v>
      </c>
      <c r="R951" s="75">
        <v>5484000</v>
      </c>
      <c r="S951" s="75">
        <v>3387000</v>
      </c>
      <c r="T951" s="75">
        <v>1727000</v>
      </c>
      <c r="U951" s="75">
        <v>17117000</v>
      </c>
      <c r="V951" s="75">
        <v>3262000</v>
      </c>
      <c r="W951" s="54">
        <v>7144000</v>
      </c>
      <c r="X951" s="53">
        <v>112910000</v>
      </c>
      <c r="Y951" s="75">
        <v>40509000</v>
      </c>
      <c r="Z951" s="75">
        <v>37879000</v>
      </c>
      <c r="AA951" s="75">
        <v>80800000</v>
      </c>
      <c r="AB951" s="75">
        <v>31852000</v>
      </c>
      <c r="AC951" s="75">
        <v>20496000</v>
      </c>
      <c r="AD951" s="75">
        <v>1479000</v>
      </c>
      <c r="AE951" s="75">
        <v>1551000</v>
      </c>
      <c r="AF951" s="75">
        <v>7179000</v>
      </c>
      <c r="AG951" s="75">
        <v>34526000</v>
      </c>
      <c r="AH951" s="75">
        <v>29078000</v>
      </c>
      <c r="AI951" s="54">
        <v>-2674000</v>
      </c>
      <c r="AJ951" s="47">
        <v>8.07</v>
      </c>
      <c r="AK951" s="35">
        <v>2.54</v>
      </c>
      <c r="AL951" s="35">
        <v>1.53</v>
      </c>
      <c r="AM951" s="35">
        <v>8.3600000000000012</v>
      </c>
      <c r="AN951" s="35">
        <v>0.97</v>
      </c>
      <c r="AO951" s="55">
        <v>197</v>
      </c>
      <c r="AP951" s="47">
        <v>0.92</v>
      </c>
      <c r="AQ951" s="35">
        <v>0.54</v>
      </c>
      <c r="AR951" s="35">
        <v>0.46</v>
      </c>
      <c r="AS951" s="35">
        <v>10.68</v>
      </c>
      <c r="AT951" s="55">
        <v>86890</v>
      </c>
    </row>
    <row r="952" spans="1:46" x14ac:dyDescent="0.2">
      <c r="A952" s="47" t="s">
        <v>1355</v>
      </c>
      <c r="B952" s="47">
        <f t="shared" si="115"/>
        <v>951</v>
      </c>
      <c r="C952" s="35">
        <v>99</v>
      </c>
      <c r="D952" s="35">
        <f t="shared" si="116"/>
        <v>2020</v>
      </c>
      <c r="E952" s="35" t="s">
        <v>413</v>
      </c>
      <c r="F952" s="35" t="s">
        <v>389</v>
      </c>
      <c r="G952" s="35">
        <v>205940</v>
      </c>
      <c r="H952" s="35">
        <v>2004</v>
      </c>
      <c r="I952" s="35">
        <v>16</v>
      </c>
      <c r="J952" s="35" t="s">
        <v>390</v>
      </c>
      <c r="K952" s="35">
        <v>2017</v>
      </c>
      <c r="L952" s="35">
        <v>2023</v>
      </c>
      <c r="M952" s="35" t="s">
        <v>424</v>
      </c>
      <c r="N952" s="35" t="s">
        <v>187</v>
      </c>
      <c r="O952" s="35">
        <v>3</v>
      </c>
      <c r="P952" s="55">
        <v>1</v>
      </c>
      <c r="Q952" s="53">
        <v>55958000</v>
      </c>
      <c r="R952" s="75">
        <v>6685000</v>
      </c>
      <c r="S952" s="75">
        <v>5103000</v>
      </c>
      <c r="T952" s="75">
        <v>3007000</v>
      </c>
      <c r="U952" s="75">
        <v>17374000</v>
      </c>
      <c r="V952" s="75">
        <v>2748000</v>
      </c>
      <c r="W952" s="54">
        <v>8781000</v>
      </c>
      <c r="X952" s="53">
        <v>131331000</v>
      </c>
      <c r="Y952" s="75">
        <v>47387000</v>
      </c>
      <c r="Z952" s="75">
        <v>50134000</v>
      </c>
      <c r="AA952" s="75">
        <v>93355000</v>
      </c>
      <c r="AB952" s="75">
        <v>37810000</v>
      </c>
      <c r="AC952" s="75">
        <v>25611000</v>
      </c>
      <c r="AD952" s="75">
        <v>1433000</v>
      </c>
      <c r="AE952" s="75">
        <v>2041000</v>
      </c>
      <c r="AF952" s="75">
        <v>4047000</v>
      </c>
      <c r="AG952" s="75">
        <v>37466000</v>
      </c>
      <c r="AH952" s="75">
        <v>40932000</v>
      </c>
      <c r="AI952" s="54">
        <v>344000</v>
      </c>
      <c r="AJ952" s="47">
        <v>11.12</v>
      </c>
      <c r="AK952" s="35">
        <v>5</v>
      </c>
      <c r="AL952" s="35">
        <v>2.29</v>
      </c>
      <c r="AM952" s="35">
        <v>10.77</v>
      </c>
      <c r="AN952" s="35">
        <v>1.1000000000000001</v>
      </c>
      <c r="AO952" s="55">
        <v>187</v>
      </c>
      <c r="AP952" s="47">
        <v>1.01</v>
      </c>
      <c r="AQ952" s="35">
        <v>0.48000000000000004</v>
      </c>
      <c r="AR952" s="35">
        <v>0.52</v>
      </c>
      <c r="AS952" s="35">
        <v>9.8000000000000007</v>
      </c>
      <c r="AT952" s="55">
        <v>92910</v>
      </c>
    </row>
    <row r="953" spans="1:46" x14ac:dyDescent="0.2">
      <c r="A953" s="47" t="s">
        <v>1356</v>
      </c>
      <c r="B953" s="47">
        <f t="shared" si="115"/>
        <v>952</v>
      </c>
      <c r="C953" s="35">
        <v>99</v>
      </c>
      <c r="D953" s="35">
        <f t="shared" si="116"/>
        <v>2021</v>
      </c>
      <c r="E953" s="35" t="s">
        <v>413</v>
      </c>
      <c r="F953" s="35" t="s">
        <v>389</v>
      </c>
      <c r="G953" s="35">
        <v>205940</v>
      </c>
      <c r="H953" s="35">
        <v>2004</v>
      </c>
      <c r="I953" s="35">
        <v>17</v>
      </c>
      <c r="J953" s="35" t="s">
        <v>390</v>
      </c>
      <c r="K953" s="35">
        <v>2017</v>
      </c>
      <c r="L953" s="35">
        <v>2023</v>
      </c>
      <c r="M953" s="35" t="s">
        <v>424</v>
      </c>
      <c r="N953" s="35" t="s">
        <v>187</v>
      </c>
      <c r="O953" s="35">
        <v>4</v>
      </c>
      <c r="P953" s="55">
        <v>1</v>
      </c>
      <c r="Q953" s="53">
        <v>69833000</v>
      </c>
      <c r="R953" s="75">
        <v>7265000</v>
      </c>
      <c r="S953" s="75">
        <v>4176000</v>
      </c>
      <c r="T953" s="75">
        <v>3574000</v>
      </c>
      <c r="U953" s="75">
        <v>19398000</v>
      </c>
      <c r="V953" s="75">
        <v>4611000</v>
      </c>
      <c r="W953" s="54">
        <v>7867000</v>
      </c>
      <c r="X953" s="53">
        <v>132760000</v>
      </c>
      <c r="Y953" s="75">
        <v>51678000</v>
      </c>
      <c r="Z953" s="75">
        <v>37024000</v>
      </c>
      <c r="AA953" s="75">
        <v>93177000</v>
      </c>
      <c r="AB953" s="75">
        <v>39077000</v>
      </c>
      <c r="AC953" s="75">
        <v>19836000</v>
      </c>
      <c r="AD953" s="75">
        <v>1543000</v>
      </c>
      <c r="AE953" s="75">
        <v>7175000</v>
      </c>
      <c r="AF953" s="75">
        <v>3945000</v>
      </c>
      <c r="AG953" s="75">
        <v>39506000</v>
      </c>
      <c r="AH953" s="75">
        <v>35994000</v>
      </c>
      <c r="AI953" s="54">
        <v>-429000</v>
      </c>
      <c r="AJ953" s="47">
        <v>9.7199999999999989</v>
      </c>
      <c r="AK953" s="35">
        <v>4.78</v>
      </c>
      <c r="AL953" s="35">
        <v>2.69</v>
      </c>
      <c r="AM953" s="35">
        <v>8.08</v>
      </c>
      <c r="AN953" s="35">
        <v>0.8600000000000001</v>
      </c>
      <c r="AO953" s="55">
        <v>187</v>
      </c>
      <c r="AP953" s="47">
        <v>0.99</v>
      </c>
      <c r="AQ953" s="35">
        <v>0.52</v>
      </c>
      <c r="AR953" s="35">
        <v>0.48000000000000004</v>
      </c>
      <c r="AS953" s="35">
        <v>8.7799999999999994</v>
      </c>
      <c r="AT953" s="55">
        <v>103730</v>
      </c>
    </row>
    <row r="954" spans="1:46" x14ac:dyDescent="0.2">
      <c r="A954" s="47" t="s">
        <v>1357</v>
      </c>
      <c r="B954" s="47">
        <f t="shared" si="115"/>
        <v>953</v>
      </c>
      <c r="C954" s="35">
        <v>99</v>
      </c>
      <c r="D954" s="35">
        <f t="shared" si="116"/>
        <v>2022</v>
      </c>
      <c r="E954" s="35" t="s">
        <v>413</v>
      </c>
      <c r="F954" s="35" t="s">
        <v>389</v>
      </c>
      <c r="G954" s="35">
        <v>205940</v>
      </c>
      <c r="H954" s="35">
        <v>2004</v>
      </c>
      <c r="I954" s="35">
        <v>18</v>
      </c>
      <c r="J954" s="35" t="s">
        <v>390</v>
      </c>
      <c r="K954" s="35">
        <v>2017</v>
      </c>
      <c r="L954" s="35">
        <v>2023</v>
      </c>
      <c r="M954" s="35" t="s">
        <v>424</v>
      </c>
      <c r="N954" s="35" t="s">
        <v>187</v>
      </c>
      <c r="O954" s="35">
        <v>5</v>
      </c>
      <c r="P954" s="55">
        <v>1</v>
      </c>
      <c r="Q954" s="53">
        <v>82592000</v>
      </c>
      <c r="R954" s="75">
        <v>11020000</v>
      </c>
      <c r="S954" s="75">
        <v>6879000</v>
      </c>
      <c r="T954" s="75">
        <v>7328000</v>
      </c>
      <c r="U954" s="75">
        <v>22916000</v>
      </c>
      <c r="V954" s="75">
        <v>8046000</v>
      </c>
      <c r="W954" s="54">
        <v>10571000</v>
      </c>
      <c r="X954" s="53">
        <v>139346000</v>
      </c>
      <c r="Y954" s="75">
        <v>58921000</v>
      </c>
      <c r="Z954" s="75">
        <v>46998000</v>
      </c>
      <c r="AA954" s="75">
        <v>101359000</v>
      </c>
      <c r="AB954" s="75">
        <v>37681000</v>
      </c>
      <c r="AC954" s="75">
        <v>22564000</v>
      </c>
      <c r="AD954" s="75">
        <v>1789000</v>
      </c>
      <c r="AE954" s="75">
        <v>1223000</v>
      </c>
      <c r="AF954" s="75">
        <v>3915000</v>
      </c>
      <c r="AG954" s="75">
        <v>38584000</v>
      </c>
      <c r="AH954" s="75">
        <v>36512000</v>
      </c>
      <c r="AI954" s="54">
        <v>-903000</v>
      </c>
      <c r="AJ954" s="47">
        <v>12.41</v>
      </c>
      <c r="AK954" s="35">
        <v>8.25</v>
      </c>
      <c r="AL954" s="35">
        <v>5.26</v>
      </c>
      <c r="AM954" s="35">
        <v>11.67</v>
      </c>
      <c r="AN954" s="35">
        <v>0.82000000000000006</v>
      </c>
      <c r="AO954" s="55">
        <v>194</v>
      </c>
      <c r="AP954" s="47">
        <v>0.98</v>
      </c>
      <c r="AQ954" s="35">
        <v>0.51</v>
      </c>
      <c r="AR954" s="35">
        <v>0.49</v>
      </c>
      <c r="AS954" s="35">
        <v>12.83</v>
      </c>
      <c r="AT954" s="55">
        <v>118120</v>
      </c>
    </row>
    <row r="955" spans="1:46" x14ac:dyDescent="0.2">
      <c r="A955" s="47" t="s">
        <v>1358</v>
      </c>
      <c r="B955" s="47">
        <f t="shared" si="115"/>
        <v>954</v>
      </c>
      <c r="C955" s="35">
        <v>99</v>
      </c>
      <c r="D955" s="35">
        <f t="shared" si="116"/>
        <v>2023</v>
      </c>
      <c r="E955" s="35" t="s">
        <v>413</v>
      </c>
      <c r="F955" s="35" t="s">
        <v>389</v>
      </c>
      <c r="G955" s="35">
        <v>205940</v>
      </c>
      <c r="H955" s="35">
        <v>2004</v>
      </c>
      <c r="I955" s="35">
        <v>19</v>
      </c>
      <c r="J955" s="35" t="s">
        <v>390</v>
      </c>
      <c r="K955" s="35">
        <v>2017</v>
      </c>
      <c r="L955" s="35">
        <v>2023</v>
      </c>
      <c r="M955" s="35" t="s">
        <v>424</v>
      </c>
      <c r="N955" s="35" t="s">
        <v>187</v>
      </c>
      <c r="O955" s="35">
        <v>6</v>
      </c>
      <c r="P955" s="55">
        <v>1</v>
      </c>
      <c r="Q955" s="53">
        <v>75999000</v>
      </c>
      <c r="R955" s="75">
        <v>8863000</v>
      </c>
      <c r="S955" s="75">
        <v>9641000</v>
      </c>
      <c r="T955" s="75">
        <v>2448000</v>
      </c>
      <c r="U955" s="75">
        <v>21241000</v>
      </c>
      <c r="V955" s="75">
        <v>9051000</v>
      </c>
      <c r="W955" s="54">
        <v>16056000</v>
      </c>
      <c r="X955" s="53">
        <v>157740000</v>
      </c>
      <c r="Y955" s="75">
        <v>67807000</v>
      </c>
      <c r="Z955" s="75">
        <v>31350000</v>
      </c>
      <c r="AA955" s="75">
        <v>98828000</v>
      </c>
      <c r="AB955" s="75">
        <v>58580000</v>
      </c>
      <c r="AC955" s="75">
        <v>24185000</v>
      </c>
      <c r="AD955" s="75">
        <v>2727000</v>
      </c>
      <c r="AE955" s="75">
        <v>20234000</v>
      </c>
      <c r="AF955" s="75">
        <v>4582000</v>
      </c>
      <c r="AG955" s="75">
        <v>39402000</v>
      </c>
      <c r="AH955" s="75">
        <v>44743000</v>
      </c>
      <c r="AI955" s="54">
        <v>19178000</v>
      </c>
      <c r="AJ955" s="47">
        <v>10.83</v>
      </c>
      <c r="AK955" s="35">
        <v>2.9899999999999998</v>
      </c>
      <c r="AL955" s="35">
        <v>1.55</v>
      </c>
      <c r="AM955" s="35">
        <v>14.219999999999999</v>
      </c>
      <c r="AN955" s="35">
        <v>0.76</v>
      </c>
      <c r="AO955" s="55">
        <v>190</v>
      </c>
      <c r="AP955" s="47">
        <v>1.49</v>
      </c>
      <c r="AQ955" s="35">
        <v>0.47000000000000003</v>
      </c>
      <c r="AR955" s="35">
        <v>0.53</v>
      </c>
      <c r="AS955" s="35">
        <v>10.79</v>
      </c>
      <c r="AT955" s="55">
        <v>111790</v>
      </c>
    </row>
    <row r="956" spans="1:46" x14ac:dyDescent="0.2">
      <c r="A956" s="56" t="s">
        <v>1359</v>
      </c>
      <c r="B956" s="56">
        <f t="shared" si="115"/>
        <v>955</v>
      </c>
      <c r="C956" s="45">
        <v>99</v>
      </c>
      <c r="D956" s="45">
        <f t="shared" si="116"/>
        <v>2024</v>
      </c>
      <c r="E956" s="45" t="s">
        <v>413</v>
      </c>
      <c r="F956" s="45" t="s">
        <v>389</v>
      </c>
      <c r="G956" s="45">
        <v>205940</v>
      </c>
      <c r="H956" s="45">
        <v>2004</v>
      </c>
      <c r="I956" s="45">
        <v>20</v>
      </c>
      <c r="J956" s="45" t="s">
        <v>390</v>
      </c>
      <c r="K956" s="45">
        <v>2017</v>
      </c>
      <c r="L956" s="45">
        <v>2023</v>
      </c>
      <c r="M956" s="45" t="s">
        <v>424</v>
      </c>
      <c r="N956" s="45" t="s">
        <v>187</v>
      </c>
      <c r="O956" s="45">
        <v>0</v>
      </c>
      <c r="P956" s="60">
        <v>0</v>
      </c>
      <c r="Q956" s="57">
        <v>78721000</v>
      </c>
      <c r="R956" s="58">
        <v>11118000</v>
      </c>
      <c r="S956" s="58">
        <v>5411000</v>
      </c>
      <c r="T956" s="58">
        <v>1327000</v>
      </c>
      <c r="U956" s="58">
        <v>23855000</v>
      </c>
      <c r="V956" s="58">
        <v>3199000</v>
      </c>
      <c r="W956" s="59">
        <v>15202000</v>
      </c>
      <c r="X956" s="57">
        <v>292361000</v>
      </c>
      <c r="Y956" s="58">
        <v>141539000</v>
      </c>
      <c r="Z956" s="58">
        <v>92175000</v>
      </c>
      <c r="AA956" s="58">
        <v>256219000</v>
      </c>
      <c r="AB956" s="58">
        <v>35939000</v>
      </c>
      <c r="AC956" s="58">
        <v>20563000</v>
      </c>
      <c r="AD956" s="58">
        <v>0</v>
      </c>
      <c r="AE956" s="58">
        <v>2082000</v>
      </c>
      <c r="AF956" s="58">
        <v>23495000</v>
      </c>
      <c r="AG956" s="58">
        <v>39859000</v>
      </c>
      <c r="AH956" s="58">
        <v>86421000</v>
      </c>
      <c r="AI956" s="59">
        <v>-3920000</v>
      </c>
      <c r="AJ956" s="56">
        <v>13.16</v>
      </c>
      <c r="AK956" s="45">
        <v>1.57</v>
      </c>
      <c r="AL956" s="45">
        <v>0.45</v>
      </c>
      <c r="AM956" s="45">
        <v>3.82</v>
      </c>
      <c r="AN956" s="45">
        <v>0.67000000000000015</v>
      </c>
      <c r="AO956" s="60">
        <v>190</v>
      </c>
      <c r="AP956" s="56">
        <v>0.9</v>
      </c>
      <c r="AQ956" s="45">
        <v>0.32000000000000006</v>
      </c>
      <c r="AR956" s="45">
        <v>0.68</v>
      </c>
      <c r="AS956" s="45">
        <v>12.65</v>
      </c>
      <c r="AT956" s="60">
        <v>125550</v>
      </c>
    </row>
    <row r="957" spans="1:46" x14ac:dyDescent="0.2">
      <c r="A957" s="47" t="s">
        <v>1360</v>
      </c>
      <c r="B957" s="47">
        <f t="shared" si="115"/>
        <v>956</v>
      </c>
      <c r="C957" s="35">
        <v>100</v>
      </c>
      <c r="D957" s="35">
        <v>2014</v>
      </c>
      <c r="E957" s="35" t="s">
        <v>401</v>
      </c>
      <c r="F957" s="35" t="s">
        <v>477</v>
      </c>
      <c r="G957" s="35">
        <v>701000</v>
      </c>
      <c r="H957" s="35">
        <v>1993</v>
      </c>
      <c r="I957" s="35">
        <v>21</v>
      </c>
      <c r="J957" s="35" t="s">
        <v>390</v>
      </c>
      <c r="K957" s="35">
        <v>2017</v>
      </c>
      <c r="L957" s="35">
        <v>2024</v>
      </c>
      <c r="M957" s="35" t="s">
        <v>424</v>
      </c>
      <c r="N957" s="35" t="s">
        <v>1361</v>
      </c>
      <c r="O957" s="35">
        <v>0</v>
      </c>
      <c r="P957" s="55">
        <v>0</v>
      </c>
      <c r="Q957" s="53">
        <v>1184939</v>
      </c>
      <c r="R957" s="75">
        <v>110599</v>
      </c>
      <c r="S957" s="75">
        <v>7004941</v>
      </c>
      <c r="T957" s="75">
        <v>110599</v>
      </c>
      <c r="U957" s="75">
        <v>110599</v>
      </c>
      <c r="V957" s="75">
        <v>6660761</v>
      </c>
      <c r="W957" s="54">
        <v>7004941</v>
      </c>
      <c r="X957" s="53">
        <v>108866907</v>
      </c>
      <c r="Y957" s="75">
        <v>70567363</v>
      </c>
      <c r="Z957" s="75">
        <v>29544770</v>
      </c>
      <c r="AA957" s="75">
        <v>95608496</v>
      </c>
      <c r="AB957" s="75">
        <v>12953996</v>
      </c>
      <c r="AC957" s="75">
        <v>6636982</v>
      </c>
      <c r="AD957" s="75">
        <v>0</v>
      </c>
      <c r="AE957" s="75">
        <v>6317014</v>
      </c>
      <c r="AF957" s="75">
        <v>207059</v>
      </c>
      <c r="AG957" s="75">
        <v>3630335</v>
      </c>
      <c r="AH957" s="75">
        <v>34461784</v>
      </c>
      <c r="AI957" s="54">
        <v>9323661</v>
      </c>
      <c r="AJ957" s="47">
        <v>9.33</v>
      </c>
      <c r="AK957" s="35">
        <v>9.33</v>
      </c>
      <c r="AL957" s="35">
        <v>0.1</v>
      </c>
      <c r="AM957" s="35">
        <v>9.93</v>
      </c>
      <c r="AN957" s="35">
        <v>0.51</v>
      </c>
      <c r="AO957" s="55">
        <v>0</v>
      </c>
      <c r="AP957" s="47">
        <v>3.57</v>
      </c>
      <c r="AQ957" s="35">
        <v>0.1</v>
      </c>
      <c r="AR957" s="35">
        <v>0.9</v>
      </c>
      <c r="AS957" s="35">
        <v>-15.42</v>
      </c>
      <c r="AT957" s="55"/>
    </row>
    <row r="958" spans="1:46" x14ac:dyDescent="0.2">
      <c r="A958" s="47" t="s">
        <v>1362</v>
      </c>
      <c r="B958" s="47">
        <f t="shared" si="115"/>
        <v>957</v>
      </c>
      <c r="C958" s="35">
        <v>100</v>
      </c>
      <c r="D958" s="35">
        <f>D957+1</f>
        <v>2015</v>
      </c>
      <c r="E958" s="35" t="s">
        <v>401</v>
      </c>
      <c r="F958" s="35" t="s">
        <v>477</v>
      </c>
      <c r="G958" s="35">
        <v>701000</v>
      </c>
      <c r="H958" s="35">
        <v>1993</v>
      </c>
      <c r="I958" s="35">
        <v>22</v>
      </c>
      <c r="J958" s="35" t="s">
        <v>390</v>
      </c>
      <c r="K958" s="35">
        <v>2017</v>
      </c>
      <c r="L958" s="35">
        <v>2024</v>
      </c>
      <c r="M958" s="35" t="s">
        <v>424</v>
      </c>
      <c r="N958" s="35" t="s">
        <v>1361</v>
      </c>
      <c r="O958" s="35">
        <v>0</v>
      </c>
      <c r="P958" s="55">
        <v>0</v>
      </c>
      <c r="Q958" s="53">
        <v>786647</v>
      </c>
      <c r="R958" s="75">
        <v>-195919</v>
      </c>
      <c r="S958" s="75">
        <v>23085607</v>
      </c>
      <c r="T958" s="75">
        <v>-195919</v>
      </c>
      <c r="U958" s="75">
        <v>-195919</v>
      </c>
      <c r="V958" s="75">
        <v>22981447</v>
      </c>
      <c r="W958" s="54">
        <v>23085607</v>
      </c>
      <c r="X958" s="53">
        <v>119252288</v>
      </c>
      <c r="Y958" s="75">
        <v>88152971</v>
      </c>
      <c r="Z958" s="75">
        <v>12507623</v>
      </c>
      <c r="AA958" s="75">
        <v>95226846</v>
      </c>
      <c r="AB958" s="75">
        <v>23755489</v>
      </c>
      <c r="AC958" s="75">
        <v>6096382</v>
      </c>
      <c r="AD958" s="75">
        <v>0</v>
      </c>
      <c r="AE958" s="75">
        <v>17659107</v>
      </c>
      <c r="AF958" s="75">
        <v>194383</v>
      </c>
      <c r="AG958" s="75">
        <v>8598935</v>
      </c>
      <c r="AH958" s="75">
        <v>22297222</v>
      </c>
      <c r="AI958" s="54">
        <v>15156554</v>
      </c>
      <c r="AJ958" s="47">
        <v>-24.91</v>
      </c>
      <c r="AK958" s="35">
        <v>-24.91</v>
      </c>
      <c r="AL958" s="35">
        <v>-0.16</v>
      </c>
      <c r="AM958" s="35">
        <v>26.19</v>
      </c>
      <c r="AN958" s="35">
        <v>0.34</v>
      </c>
      <c r="AO958" s="55">
        <v>0</v>
      </c>
      <c r="AP958" s="47">
        <v>2.7600000000000002</v>
      </c>
      <c r="AQ958" s="35">
        <v>0.28000000000000003</v>
      </c>
      <c r="AR958" s="35">
        <v>0.72000000000000008</v>
      </c>
      <c r="AS958" s="35">
        <v>-15.81</v>
      </c>
      <c r="AT958" s="55"/>
    </row>
    <row r="959" spans="1:46" x14ac:dyDescent="0.2">
      <c r="A959" s="47" t="s">
        <v>1363</v>
      </c>
      <c r="B959" s="47">
        <f t="shared" si="115"/>
        <v>958</v>
      </c>
      <c r="C959" s="35">
        <v>100</v>
      </c>
      <c r="D959" s="35">
        <f t="shared" ref="D959:D966" si="117">D958+1</f>
        <v>2016</v>
      </c>
      <c r="E959" s="35" t="s">
        <v>401</v>
      </c>
      <c r="F959" s="35" t="s">
        <v>477</v>
      </c>
      <c r="G959" s="35">
        <v>701000</v>
      </c>
      <c r="H959" s="35">
        <v>1993</v>
      </c>
      <c r="I959" s="35">
        <v>23</v>
      </c>
      <c r="J959" s="35" t="s">
        <v>390</v>
      </c>
      <c r="K959" s="35">
        <v>2017</v>
      </c>
      <c r="L959" s="35">
        <v>2024</v>
      </c>
      <c r="M959" s="35" t="s">
        <v>424</v>
      </c>
      <c r="N959" s="35" t="s">
        <v>1361</v>
      </c>
      <c r="O959" s="35">
        <v>0</v>
      </c>
      <c r="P959" s="55">
        <v>0</v>
      </c>
      <c r="Q959" s="53">
        <v>945930</v>
      </c>
      <c r="R959" s="75">
        <v>33398</v>
      </c>
      <c r="S959" s="75">
        <v>11676477</v>
      </c>
      <c r="T959" s="75">
        <v>33398</v>
      </c>
      <c r="U959" s="75">
        <v>33398</v>
      </c>
      <c r="V959" s="75">
        <v>11751849</v>
      </c>
      <c r="W959" s="54">
        <v>11676477</v>
      </c>
      <c r="X959" s="53">
        <v>104536891</v>
      </c>
      <c r="Y959" s="75">
        <v>73964817</v>
      </c>
      <c r="Z959" s="75">
        <v>24537350</v>
      </c>
      <c r="AA959" s="75">
        <v>88370431</v>
      </c>
      <c r="AB959" s="75">
        <v>16003511</v>
      </c>
      <c r="AC959" s="75">
        <v>15943641</v>
      </c>
      <c r="AD959" s="75">
        <v>0</v>
      </c>
      <c r="AE959" s="75">
        <v>59870</v>
      </c>
      <c r="AF959" s="75">
        <v>279115</v>
      </c>
      <c r="AG959" s="75">
        <v>12122837</v>
      </c>
      <c r="AH959" s="75">
        <v>18170122</v>
      </c>
      <c r="AI959" s="54">
        <v>3880674</v>
      </c>
      <c r="AJ959" s="47">
        <v>3.53</v>
      </c>
      <c r="AK959" s="35">
        <v>3.53</v>
      </c>
      <c r="AL959" s="35">
        <v>0.03</v>
      </c>
      <c r="AM959" s="35">
        <v>15.79</v>
      </c>
      <c r="AN959" s="35">
        <v>0.33000000000000007</v>
      </c>
      <c r="AO959" s="55">
        <v>0</v>
      </c>
      <c r="AP959" s="47">
        <v>1.32</v>
      </c>
      <c r="AQ959" s="35">
        <v>0.4</v>
      </c>
      <c r="AR959" s="35">
        <v>0.60000000000000009</v>
      </c>
      <c r="AS959" s="35">
        <v>-18.22</v>
      </c>
      <c r="AT959" s="55"/>
    </row>
    <row r="960" spans="1:46" x14ac:dyDescent="0.2">
      <c r="A960" s="47" t="s">
        <v>1364</v>
      </c>
      <c r="B960" s="47">
        <f t="shared" si="115"/>
        <v>959</v>
      </c>
      <c r="C960" s="35">
        <v>100</v>
      </c>
      <c r="D960" s="35">
        <f t="shared" si="117"/>
        <v>2017</v>
      </c>
      <c r="E960" s="35" t="s">
        <v>401</v>
      </c>
      <c r="F960" s="35" t="s">
        <v>477</v>
      </c>
      <c r="G960" s="35">
        <v>701000</v>
      </c>
      <c r="H960" s="35">
        <v>1993</v>
      </c>
      <c r="I960" s="35">
        <v>24</v>
      </c>
      <c r="J960" s="35" t="s">
        <v>390</v>
      </c>
      <c r="K960" s="35">
        <v>2017</v>
      </c>
      <c r="L960" s="35">
        <v>2024</v>
      </c>
      <c r="M960" s="35" t="s">
        <v>424</v>
      </c>
      <c r="N960" s="35" t="s">
        <v>1361</v>
      </c>
      <c r="O960" s="35">
        <v>0</v>
      </c>
      <c r="P960" s="55">
        <v>1</v>
      </c>
      <c r="Q960" s="53">
        <v>1648891</v>
      </c>
      <c r="R960" s="75">
        <v>-114665</v>
      </c>
      <c r="S960" s="75">
        <v>23541870</v>
      </c>
      <c r="T960" s="75">
        <v>-115635</v>
      </c>
      <c r="U960" s="75">
        <v>134512</v>
      </c>
      <c r="V960" s="75">
        <v>23310698</v>
      </c>
      <c r="W960" s="54">
        <v>23542840</v>
      </c>
      <c r="X960" s="53">
        <v>118255361</v>
      </c>
      <c r="Y960" s="75">
        <v>97506687</v>
      </c>
      <c r="Z960" s="75">
        <v>-7057750</v>
      </c>
      <c r="AA960" s="75">
        <v>88372752</v>
      </c>
      <c r="AB960" s="75">
        <v>29727372</v>
      </c>
      <c r="AC960" s="75">
        <v>4499500</v>
      </c>
      <c r="AD960" s="75">
        <v>0</v>
      </c>
      <c r="AE960" s="75">
        <v>25227872</v>
      </c>
      <c r="AF960" s="75">
        <v>133501</v>
      </c>
      <c r="AG960" s="75">
        <v>6507720</v>
      </c>
      <c r="AH960" s="75">
        <v>13884464</v>
      </c>
      <c r="AI960" s="54">
        <v>23219652</v>
      </c>
      <c r="AJ960" s="47">
        <v>-6.48</v>
      </c>
      <c r="AK960" s="35">
        <v>-6.54</v>
      </c>
      <c r="AL960" s="35">
        <v>-0.1</v>
      </c>
      <c r="AM960" s="35">
        <v>24.14</v>
      </c>
      <c r="AN960" s="35">
        <v>0.19</v>
      </c>
      <c r="AO960" s="55">
        <v>1</v>
      </c>
      <c r="AP960" s="47">
        <v>4.57</v>
      </c>
      <c r="AQ960" s="35">
        <v>0.32000000000000006</v>
      </c>
      <c r="AR960" s="35">
        <v>0.68</v>
      </c>
      <c r="AS960" s="35">
        <v>-14.39</v>
      </c>
      <c r="AT960" s="55">
        <v>134510</v>
      </c>
    </row>
    <row r="961" spans="1:46" x14ac:dyDescent="0.2">
      <c r="A961" s="47" t="s">
        <v>1365</v>
      </c>
      <c r="B961" s="47">
        <f t="shared" si="115"/>
        <v>960</v>
      </c>
      <c r="C961" s="35">
        <v>100</v>
      </c>
      <c r="D961" s="35">
        <f t="shared" si="117"/>
        <v>2018</v>
      </c>
      <c r="E961" s="35" t="s">
        <v>401</v>
      </c>
      <c r="F961" s="35" t="s">
        <v>477</v>
      </c>
      <c r="G961" s="35">
        <v>701000</v>
      </c>
      <c r="H961" s="35">
        <v>1993</v>
      </c>
      <c r="I961" s="35">
        <v>25</v>
      </c>
      <c r="J961" s="35" t="s">
        <v>390</v>
      </c>
      <c r="K961" s="35">
        <v>2017</v>
      </c>
      <c r="L961" s="35">
        <v>2024</v>
      </c>
      <c r="M961" s="35" t="s">
        <v>424</v>
      </c>
      <c r="N961" s="35" t="s">
        <v>1361</v>
      </c>
      <c r="O961" s="35">
        <v>1</v>
      </c>
      <c r="P961" s="55">
        <v>1</v>
      </c>
      <c r="Q961" s="53">
        <v>2294993</v>
      </c>
      <c r="R961" s="75">
        <v>-304405</v>
      </c>
      <c r="S961" s="75">
        <v>-4208009</v>
      </c>
      <c r="T961" s="75">
        <v>-305310</v>
      </c>
      <c r="U961" s="75">
        <v>341963</v>
      </c>
      <c r="V961" s="75">
        <v>-4287218</v>
      </c>
      <c r="W961" s="54">
        <v>-4207104</v>
      </c>
      <c r="X961" s="53">
        <v>246514415</v>
      </c>
      <c r="Y961" s="75">
        <v>71683132</v>
      </c>
      <c r="Z961" s="75">
        <v>97219891</v>
      </c>
      <c r="AA961" s="75">
        <v>240335120</v>
      </c>
      <c r="AB961" s="75">
        <v>6061280</v>
      </c>
      <c r="AC961" s="75">
        <v>5821106</v>
      </c>
      <c r="AD961" s="75">
        <v>0</v>
      </c>
      <c r="AE961" s="75">
        <v>240174</v>
      </c>
      <c r="AF961" s="75">
        <v>133501</v>
      </c>
      <c r="AG961" s="75">
        <v>11893246</v>
      </c>
      <c r="AH961" s="75">
        <v>162785026</v>
      </c>
      <c r="AI961" s="54">
        <v>-5831966</v>
      </c>
      <c r="AJ961" s="47">
        <v>-11.41</v>
      </c>
      <c r="AK961" s="35">
        <v>-11.44</v>
      </c>
      <c r="AL961" s="35">
        <v>-0.12000000000000001</v>
      </c>
      <c r="AM961" s="35">
        <v>-5.87</v>
      </c>
      <c r="AN961" s="35">
        <v>1.36</v>
      </c>
      <c r="AO961" s="55">
        <v>3</v>
      </c>
      <c r="AP961" s="47">
        <v>0.51</v>
      </c>
      <c r="AQ961" s="35">
        <v>7.0000000000000007E-2</v>
      </c>
      <c r="AR961" s="35">
        <v>0.93</v>
      </c>
      <c r="AS961" s="35">
        <v>-24.72</v>
      </c>
      <c r="AT961" s="55">
        <v>113990</v>
      </c>
    </row>
    <row r="962" spans="1:46" x14ac:dyDescent="0.2">
      <c r="A962" s="47" t="s">
        <v>1366</v>
      </c>
      <c r="B962" s="47">
        <f t="shared" si="115"/>
        <v>961</v>
      </c>
      <c r="C962" s="35">
        <v>100</v>
      </c>
      <c r="D962" s="35">
        <f t="shared" si="117"/>
        <v>2019</v>
      </c>
      <c r="E962" s="35" t="s">
        <v>401</v>
      </c>
      <c r="F962" s="35" t="s">
        <v>477</v>
      </c>
      <c r="G962" s="35">
        <v>701000</v>
      </c>
      <c r="H962" s="35">
        <v>1993</v>
      </c>
      <c r="I962" s="35">
        <v>26</v>
      </c>
      <c r="J962" s="35" t="s">
        <v>390</v>
      </c>
      <c r="K962" s="35">
        <v>2017</v>
      </c>
      <c r="L962" s="35">
        <v>2024</v>
      </c>
      <c r="M962" s="35" t="s">
        <v>424</v>
      </c>
      <c r="N962" s="35" t="s">
        <v>1361</v>
      </c>
      <c r="O962" s="35">
        <v>2</v>
      </c>
      <c r="P962" s="55">
        <v>1</v>
      </c>
      <c r="Q962" s="53">
        <v>2424453</v>
      </c>
      <c r="R962" s="75">
        <v>-582435</v>
      </c>
      <c r="S962" s="75">
        <v>12064894</v>
      </c>
      <c r="T962" s="75">
        <v>-583684</v>
      </c>
      <c r="U962" s="75">
        <v>278120</v>
      </c>
      <c r="V962" s="75">
        <v>8723753</v>
      </c>
      <c r="W962" s="54">
        <v>12066143</v>
      </c>
      <c r="X962" s="53">
        <v>250184355</v>
      </c>
      <c r="Y962" s="75">
        <v>83748024</v>
      </c>
      <c r="Z962" s="75">
        <v>90401022</v>
      </c>
      <c r="AA962" s="75">
        <v>240335349</v>
      </c>
      <c r="AB962" s="75">
        <v>9706613</v>
      </c>
      <c r="AC962" s="75">
        <v>9310739</v>
      </c>
      <c r="AD962" s="75">
        <v>0</v>
      </c>
      <c r="AE962" s="75">
        <v>395874</v>
      </c>
      <c r="AF962" s="75">
        <v>133501</v>
      </c>
      <c r="AG962" s="75">
        <v>10645792</v>
      </c>
      <c r="AH962" s="75">
        <v>155622944</v>
      </c>
      <c r="AI962" s="54">
        <v>-939179</v>
      </c>
      <c r="AJ962" s="47">
        <v>-22.12</v>
      </c>
      <c r="AK962" s="35">
        <v>-22.17</v>
      </c>
      <c r="AL962" s="35">
        <v>-0.23</v>
      </c>
      <c r="AM962" s="35">
        <v>14.41</v>
      </c>
      <c r="AN962" s="35">
        <v>1.08</v>
      </c>
      <c r="AO962" s="55">
        <v>5</v>
      </c>
      <c r="AP962" s="47">
        <v>0.91</v>
      </c>
      <c r="AQ962" s="35">
        <v>0.06</v>
      </c>
      <c r="AR962" s="35">
        <v>0.94000000000000006</v>
      </c>
      <c r="AS962" s="35">
        <v>-17.77</v>
      </c>
      <c r="AT962" s="55">
        <v>55620</v>
      </c>
    </row>
    <row r="963" spans="1:46" x14ac:dyDescent="0.2">
      <c r="A963" s="47" t="s">
        <v>1367</v>
      </c>
      <c r="B963" s="47">
        <f t="shared" si="115"/>
        <v>962</v>
      </c>
      <c r="C963" s="35">
        <v>100</v>
      </c>
      <c r="D963" s="35">
        <f t="shared" si="117"/>
        <v>2020</v>
      </c>
      <c r="E963" s="35" t="s">
        <v>401</v>
      </c>
      <c r="F963" s="35" t="s">
        <v>477</v>
      </c>
      <c r="G963" s="35">
        <v>701000</v>
      </c>
      <c r="H963" s="35">
        <v>1993</v>
      </c>
      <c r="I963" s="35">
        <v>27</v>
      </c>
      <c r="J963" s="35" t="s">
        <v>390</v>
      </c>
      <c r="K963" s="35">
        <v>2017</v>
      </c>
      <c r="L963" s="35">
        <v>2024</v>
      </c>
      <c r="M963" s="35" t="s">
        <v>424</v>
      </c>
      <c r="N963" s="35" t="s">
        <v>1361</v>
      </c>
      <c r="O963" s="35">
        <v>3</v>
      </c>
      <c r="P963" s="55">
        <v>1</v>
      </c>
      <c r="Q963" s="53">
        <v>1513583</v>
      </c>
      <c r="R963" s="75">
        <v>-609306</v>
      </c>
      <c r="S963" s="75">
        <v>28148423</v>
      </c>
      <c r="T963" s="75">
        <v>-610260</v>
      </c>
      <c r="U963" s="75">
        <v>-115484</v>
      </c>
      <c r="V963" s="75">
        <v>28148423</v>
      </c>
      <c r="W963" s="54">
        <v>28149377</v>
      </c>
      <c r="X963" s="53">
        <v>282638599</v>
      </c>
      <c r="Y963" s="75">
        <v>111896447</v>
      </c>
      <c r="Z963" s="75">
        <v>84386976</v>
      </c>
      <c r="AA963" s="75">
        <v>273993633</v>
      </c>
      <c r="AB963" s="75">
        <v>8605191</v>
      </c>
      <c r="AC963" s="75">
        <v>3545109</v>
      </c>
      <c r="AD963" s="75">
        <v>0</v>
      </c>
      <c r="AE963" s="75">
        <v>5060082</v>
      </c>
      <c r="AF963" s="75">
        <v>133501</v>
      </c>
      <c r="AG963" s="75">
        <v>13385013</v>
      </c>
      <c r="AH963" s="75">
        <v>157218323</v>
      </c>
      <c r="AI963" s="54">
        <v>-4779822</v>
      </c>
      <c r="AJ963" s="47">
        <v>-36.979999999999997</v>
      </c>
      <c r="AK963" s="35">
        <v>-37.04</v>
      </c>
      <c r="AL963" s="35">
        <v>-0.22</v>
      </c>
      <c r="AM963" s="35">
        <v>25.16</v>
      </c>
      <c r="AN963" s="35">
        <v>0.8</v>
      </c>
      <c r="AO963" s="55">
        <v>5</v>
      </c>
      <c r="AP963" s="47">
        <v>0.64000000000000012</v>
      </c>
      <c r="AQ963" s="35">
        <v>0.08</v>
      </c>
      <c r="AR963" s="35">
        <v>0.92</v>
      </c>
      <c r="AS963" s="35">
        <v>-32.68</v>
      </c>
      <c r="AT963" s="55">
        <v>-23100</v>
      </c>
    </row>
    <row r="964" spans="1:46" x14ac:dyDescent="0.2">
      <c r="A964" s="47" t="s">
        <v>1368</v>
      </c>
      <c r="B964" s="47">
        <f t="shared" si="115"/>
        <v>963</v>
      </c>
      <c r="C964" s="35">
        <v>100</v>
      </c>
      <c r="D964" s="35">
        <f t="shared" si="117"/>
        <v>2021</v>
      </c>
      <c r="E964" s="35" t="s">
        <v>401</v>
      </c>
      <c r="F964" s="35" t="s">
        <v>477</v>
      </c>
      <c r="G964" s="35">
        <v>701000</v>
      </c>
      <c r="H964" s="35">
        <v>1993</v>
      </c>
      <c r="I964" s="35">
        <v>28</v>
      </c>
      <c r="J964" s="35" t="s">
        <v>390</v>
      </c>
      <c r="K964" s="35">
        <v>2017</v>
      </c>
      <c r="L964" s="35">
        <v>2024</v>
      </c>
      <c r="M964" s="35" t="s">
        <v>424</v>
      </c>
      <c r="N964" s="35" t="s">
        <v>1361</v>
      </c>
      <c r="O964" s="35">
        <v>4</v>
      </c>
      <c r="P964" s="55">
        <v>1</v>
      </c>
      <c r="Q964" s="53">
        <v>440000</v>
      </c>
      <c r="R964" s="75">
        <v>-223302</v>
      </c>
      <c r="S964" s="75">
        <v>2478899</v>
      </c>
      <c r="T964" s="75">
        <v>-223302</v>
      </c>
      <c r="U964" s="75">
        <v>-223302</v>
      </c>
      <c r="V964" s="75">
        <v>1318019</v>
      </c>
      <c r="W964" s="54">
        <v>2478899</v>
      </c>
      <c r="X964" s="53">
        <v>280519798</v>
      </c>
      <c r="Y964" s="75">
        <v>114375349</v>
      </c>
      <c r="Z964" s="75">
        <v>83500511</v>
      </c>
      <c r="AA964" s="75">
        <v>273993633</v>
      </c>
      <c r="AB964" s="75">
        <v>6495112</v>
      </c>
      <c r="AC964" s="75">
        <v>4036190</v>
      </c>
      <c r="AD964" s="75">
        <v>0</v>
      </c>
      <c r="AE964" s="75">
        <v>2458922</v>
      </c>
      <c r="AF964" s="75">
        <v>133501</v>
      </c>
      <c r="AG964" s="75">
        <v>23274116</v>
      </c>
      <c r="AH964" s="75">
        <v>142732253</v>
      </c>
      <c r="AI964" s="54">
        <v>-16779004</v>
      </c>
      <c r="AJ964" s="47">
        <v>-46.04</v>
      </c>
      <c r="AK964" s="35">
        <v>-46.04</v>
      </c>
      <c r="AL964" s="35">
        <v>-0.08</v>
      </c>
      <c r="AM964" s="35">
        <v>2.17</v>
      </c>
      <c r="AN964" s="35">
        <v>0.75000000000000011</v>
      </c>
      <c r="AO964" s="55">
        <v>0</v>
      </c>
      <c r="AP964" s="47">
        <v>0.28000000000000003</v>
      </c>
      <c r="AQ964" s="35">
        <v>0.14000000000000001</v>
      </c>
      <c r="AR964" s="35">
        <v>0.8600000000000001</v>
      </c>
      <c r="AS964" s="35">
        <v>-61.47</v>
      </c>
      <c r="AT964" s="55"/>
    </row>
    <row r="965" spans="1:46" x14ac:dyDescent="0.2">
      <c r="A965" s="47" t="s">
        <v>1369</v>
      </c>
      <c r="B965" s="47">
        <f t="shared" si="115"/>
        <v>964</v>
      </c>
      <c r="C965" s="35">
        <v>100</v>
      </c>
      <c r="D965" s="35">
        <f t="shared" si="117"/>
        <v>2022</v>
      </c>
      <c r="E965" s="35" t="s">
        <v>401</v>
      </c>
      <c r="F965" s="35" t="s">
        <v>477</v>
      </c>
      <c r="G965" s="35">
        <v>701000</v>
      </c>
      <c r="H965" s="35">
        <v>1993</v>
      </c>
      <c r="I965" s="35">
        <v>29</v>
      </c>
      <c r="J965" s="35" t="s">
        <v>390</v>
      </c>
      <c r="K965" s="35">
        <v>2017</v>
      </c>
      <c r="L965" s="35">
        <v>2024</v>
      </c>
      <c r="M965" s="35" t="s">
        <v>424</v>
      </c>
      <c r="N965" s="35" t="s">
        <v>1361</v>
      </c>
      <c r="O965" s="35">
        <v>5</v>
      </c>
      <c r="P965" s="55">
        <v>1</v>
      </c>
      <c r="Q965" s="53">
        <v>440000</v>
      </c>
      <c r="R965" s="75">
        <v>-496184</v>
      </c>
      <c r="S965" s="75">
        <v>13996915</v>
      </c>
      <c r="T965" s="75">
        <v>-496184</v>
      </c>
      <c r="U965" s="75">
        <v>-496184</v>
      </c>
      <c r="V965" s="75">
        <v>11509853</v>
      </c>
      <c r="W965" s="54">
        <v>13996915</v>
      </c>
      <c r="X965" s="53">
        <v>286428717</v>
      </c>
      <c r="Y965" s="75">
        <v>128372264</v>
      </c>
      <c r="Z965" s="75">
        <v>78282660</v>
      </c>
      <c r="AA965" s="75">
        <v>273991938</v>
      </c>
      <c r="AB965" s="75">
        <v>12417416</v>
      </c>
      <c r="AC965" s="75">
        <v>5158972</v>
      </c>
      <c r="AD965" s="75">
        <v>0</v>
      </c>
      <c r="AE965" s="75">
        <v>7258444</v>
      </c>
      <c r="AF965" s="75">
        <v>0</v>
      </c>
      <c r="AG965" s="75">
        <v>15740948</v>
      </c>
      <c r="AH965" s="75">
        <v>142315505</v>
      </c>
      <c r="AI965" s="54">
        <v>-3323532</v>
      </c>
      <c r="AJ965" s="47">
        <v>-76.710000000000008</v>
      </c>
      <c r="AK965" s="35"/>
      <c r="AL965" s="35">
        <v>-0.17</v>
      </c>
      <c r="AM965" s="35">
        <v>10.9</v>
      </c>
      <c r="AN965" s="35">
        <v>0.67000000000000015</v>
      </c>
      <c r="AO965" s="55">
        <v>0</v>
      </c>
      <c r="AP965" s="47">
        <v>0.79</v>
      </c>
      <c r="AQ965" s="35">
        <v>0.1</v>
      </c>
      <c r="AR965" s="35">
        <v>0.9</v>
      </c>
      <c r="AS965" s="35">
        <v>-19.419999999999998</v>
      </c>
      <c r="AT965" s="55"/>
    </row>
    <row r="966" spans="1:46" x14ac:dyDescent="0.2">
      <c r="A966" s="56" t="s">
        <v>1370</v>
      </c>
      <c r="B966" s="56">
        <f t="shared" si="115"/>
        <v>965</v>
      </c>
      <c r="C966" s="45">
        <v>100</v>
      </c>
      <c r="D966" s="45">
        <f t="shared" si="117"/>
        <v>2023</v>
      </c>
      <c r="E966" s="45" t="s">
        <v>401</v>
      </c>
      <c r="F966" s="45" t="s">
        <v>477</v>
      </c>
      <c r="G966" s="45">
        <v>701000</v>
      </c>
      <c r="H966" s="45">
        <v>1993</v>
      </c>
      <c r="I966" s="45">
        <v>30</v>
      </c>
      <c r="J966" s="45" t="s">
        <v>390</v>
      </c>
      <c r="K966" s="45">
        <v>2017</v>
      </c>
      <c r="L966" s="45">
        <v>2024</v>
      </c>
      <c r="M966" s="45" t="s">
        <v>424</v>
      </c>
      <c r="N966" s="45" t="s">
        <v>1361</v>
      </c>
      <c r="O966" s="45">
        <v>6</v>
      </c>
      <c r="P966" s="60">
        <v>1</v>
      </c>
      <c r="Q966" s="57">
        <v>440000</v>
      </c>
      <c r="R966" s="58">
        <v>-3761213</v>
      </c>
      <c r="S966" s="58">
        <v>72808028</v>
      </c>
      <c r="T966" s="58">
        <v>-3761213</v>
      </c>
      <c r="U966" s="58">
        <v>-3761213</v>
      </c>
      <c r="V966" s="58">
        <v>73401529</v>
      </c>
      <c r="W966" s="59">
        <v>72808028</v>
      </c>
      <c r="X966" s="57">
        <v>215201528</v>
      </c>
      <c r="Y966" s="58">
        <v>201180292</v>
      </c>
      <c r="Z966" s="58">
        <v>-3290771</v>
      </c>
      <c r="AA966" s="58">
        <v>210599265</v>
      </c>
      <c r="AB966" s="58">
        <v>4595693</v>
      </c>
      <c r="AC966" s="58">
        <v>1303965</v>
      </c>
      <c r="AD966" s="58">
        <v>0</v>
      </c>
      <c r="AE966" s="58">
        <v>3291728</v>
      </c>
      <c r="AF966" s="58">
        <v>0</v>
      </c>
      <c r="AG966" s="58">
        <v>14021236</v>
      </c>
      <c r="AH966" s="58">
        <v>0</v>
      </c>
      <c r="AI966" s="59">
        <v>-9425543</v>
      </c>
      <c r="AJ966" s="56">
        <v>-708.43</v>
      </c>
      <c r="AK966" s="45"/>
      <c r="AL966" s="45">
        <v>-1.7500000000000002</v>
      </c>
      <c r="AM966" s="45">
        <v>36.190000000000005</v>
      </c>
      <c r="AN966" s="45">
        <v>0</v>
      </c>
      <c r="AO966" s="60">
        <v>0</v>
      </c>
      <c r="AP966" s="56">
        <v>0.33000000000000007</v>
      </c>
      <c r="AQ966" s="45">
        <v>1</v>
      </c>
      <c r="AR966" s="45">
        <v>0</v>
      </c>
      <c r="AS966" s="45">
        <v>-446.24</v>
      </c>
      <c r="AT966" s="60"/>
    </row>
    <row r="967" spans="1:46" x14ac:dyDescent="0.2">
      <c r="A967" s="47" t="s">
        <v>1371</v>
      </c>
      <c r="B967" s="47">
        <f t="shared" si="115"/>
        <v>966</v>
      </c>
      <c r="C967" s="35">
        <v>101</v>
      </c>
      <c r="D967" s="35">
        <v>2015</v>
      </c>
      <c r="E967" s="35" t="s">
        <v>388</v>
      </c>
      <c r="F967" s="35" t="s">
        <v>611</v>
      </c>
      <c r="G967" s="35">
        <v>551000</v>
      </c>
      <c r="H967" s="35">
        <v>2010</v>
      </c>
      <c r="I967" s="35">
        <v>5</v>
      </c>
      <c r="J967" s="35" t="s">
        <v>511</v>
      </c>
      <c r="K967" s="35">
        <v>2017</v>
      </c>
      <c r="L967" s="35">
        <v>2023</v>
      </c>
      <c r="M967" s="35" t="s">
        <v>424</v>
      </c>
      <c r="N967" s="35" t="s">
        <v>1028</v>
      </c>
      <c r="O967" s="35">
        <v>0</v>
      </c>
      <c r="P967" s="55">
        <v>0</v>
      </c>
      <c r="Q967" s="53">
        <v>7979799</v>
      </c>
      <c r="R967" s="75">
        <v>797407</v>
      </c>
      <c r="S967" s="75">
        <v>330397</v>
      </c>
      <c r="T967" s="75">
        <v>649669</v>
      </c>
      <c r="U967" s="75">
        <v>2248452</v>
      </c>
      <c r="V967" s="75">
        <v>526118</v>
      </c>
      <c r="W967" s="54">
        <v>478135</v>
      </c>
      <c r="X967" s="53">
        <v>3579535</v>
      </c>
      <c r="Y967" s="75">
        <v>552183</v>
      </c>
      <c r="Z967" s="75">
        <v>282606</v>
      </c>
      <c r="AA967" s="75">
        <v>1955562</v>
      </c>
      <c r="AB967" s="75">
        <v>1577026</v>
      </c>
      <c r="AC967" s="75">
        <v>929723</v>
      </c>
      <c r="AD967" s="75">
        <v>75000</v>
      </c>
      <c r="AE967" s="75">
        <v>534685</v>
      </c>
      <c r="AF967" s="75">
        <v>12528</v>
      </c>
      <c r="AG967" s="75">
        <v>2067588</v>
      </c>
      <c r="AH967" s="75">
        <v>706003</v>
      </c>
      <c r="AI967" s="54">
        <v>-490562</v>
      </c>
      <c r="AJ967" s="47">
        <v>9.84</v>
      </c>
      <c r="AK967" s="35">
        <v>8.01</v>
      </c>
      <c r="AL967" s="35">
        <v>18.150000000000002</v>
      </c>
      <c r="AM967" s="35">
        <v>59.83</v>
      </c>
      <c r="AN967" s="35">
        <v>1.48</v>
      </c>
      <c r="AO967" s="55">
        <v>48</v>
      </c>
      <c r="AP967" s="47">
        <v>0.76</v>
      </c>
      <c r="AQ967" s="35">
        <v>0.75000000000000011</v>
      </c>
      <c r="AR967" s="35">
        <v>0.25</v>
      </c>
      <c r="AS967" s="35">
        <v>-0.41000000000000003</v>
      </c>
      <c r="AT967" s="55">
        <v>46840</v>
      </c>
    </row>
    <row r="968" spans="1:46" x14ac:dyDescent="0.2">
      <c r="A968" s="47" t="s">
        <v>1372</v>
      </c>
      <c r="B968" s="47">
        <f t="shared" si="115"/>
        <v>967</v>
      </c>
      <c r="C968" s="35">
        <v>101</v>
      </c>
      <c r="D968" s="35">
        <f>D967+1</f>
        <v>2016</v>
      </c>
      <c r="E968" s="35" t="s">
        <v>388</v>
      </c>
      <c r="F968" s="35" t="s">
        <v>611</v>
      </c>
      <c r="G968" s="35">
        <v>551000</v>
      </c>
      <c r="H968" s="35">
        <v>2010</v>
      </c>
      <c r="I968" s="35">
        <v>6</v>
      </c>
      <c r="J968" s="35" t="s">
        <v>511</v>
      </c>
      <c r="K968" s="35">
        <v>2017</v>
      </c>
      <c r="L968" s="35">
        <v>2023</v>
      </c>
      <c r="M968" s="35" t="s">
        <v>424</v>
      </c>
      <c r="N968" s="35" t="s">
        <v>1028</v>
      </c>
      <c r="O968" s="35">
        <v>0</v>
      </c>
      <c r="P968" s="55">
        <v>0</v>
      </c>
      <c r="Q968" s="53">
        <v>10395876</v>
      </c>
      <c r="R968" s="75">
        <v>598284</v>
      </c>
      <c r="S968" s="75">
        <v>-266529</v>
      </c>
      <c r="T968" s="75">
        <v>459884</v>
      </c>
      <c r="U968" s="75">
        <v>2452856</v>
      </c>
      <c r="V968" s="75">
        <v>-131235</v>
      </c>
      <c r="W968" s="54">
        <v>-128129</v>
      </c>
      <c r="X968" s="53">
        <v>3836428</v>
      </c>
      <c r="Y968" s="75">
        <v>135650</v>
      </c>
      <c r="Z968" s="75">
        <v>309702</v>
      </c>
      <c r="AA968" s="75">
        <v>1817209</v>
      </c>
      <c r="AB968" s="75">
        <v>1913984</v>
      </c>
      <c r="AC968" s="75">
        <v>1328413</v>
      </c>
      <c r="AD968" s="75">
        <v>0</v>
      </c>
      <c r="AE968" s="75">
        <v>537524</v>
      </c>
      <c r="AF968" s="75">
        <v>12528</v>
      </c>
      <c r="AG968" s="75">
        <v>3088867</v>
      </c>
      <c r="AH968" s="75">
        <v>230622</v>
      </c>
      <c r="AI968" s="54">
        <v>-1174883</v>
      </c>
      <c r="AJ968" s="47">
        <v>5.67</v>
      </c>
      <c r="AK968" s="35">
        <v>4.3599999999999994</v>
      </c>
      <c r="AL968" s="35">
        <v>11.99</v>
      </c>
      <c r="AM968" s="35"/>
      <c r="AN968" s="35">
        <v>6.25</v>
      </c>
      <c r="AO968" s="55">
        <v>76</v>
      </c>
      <c r="AP968" s="47">
        <v>0.62000000000000011</v>
      </c>
      <c r="AQ968" s="35">
        <v>0.93</v>
      </c>
      <c r="AR968" s="35">
        <v>7.0000000000000007E-2</v>
      </c>
      <c r="AS968" s="35">
        <v>-5.1899999999999995</v>
      </c>
      <c r="AT968" s="55">
        <v>32270</v>
      </c>
    </row>
    <row r="969" spans="1:46" x14ac:dyDescent="0.2">
      <c r="A969" s="47" t="s">
        <v>1373</v>
      </c>
      <c r="B969" s="47">
        <f t="shared" si="115"/>
        <v>968</v>
      </c>
      <c r="C969" s="35">
        <v>101</v>
      </c>
      <c r="D969" s="35">
        <f t="shared" ref="D969:D976" si="118">D968+1</f>
        <v>2017</v>
      </c>
      <c r="E969" s="35" t="s">
        <v>388</v>
      </c>
      <c r="F969" s="35" t="s">
        <v>611</v>
      </c>
      <c r="G969" s="35">
        <v>551000</v>
      </c>
      <c r="H969" s="35">
        <v>2010</v>
      </c>
      <c r="I969" s="35">
        <v>7</v>
      </c>
      <c r="J969" s="35" t="s">
        <v>511</v>
      </c>
      <c r="K969" s="35">
        <v>2017</v>
      </c>
      <c r="L969" s="35">
        <v>2023</v>
      </c>
      <c r="M969" s="35" t="s">
        <v>424</v>
      </c>
      <c r="N969" s="35" t="s">
        <v>1028</v>
      </c>
      <c r="O969" s="35">
        <v>0</v>
      </c>
      <c r="P969" s="55">
        <v>1</v>
      </c>
      <c r="Q969" s="53">
        <v>22265356</v>
      </c>
      <c r="R969" s="75">
        <v>2918744</v>
      </c>
      <c r="S969" s="75">
        <v>950594</v>
      </c>
      <c r="T969" s="75">
        <v>1934164</v>
      </c>
      <c r="U969" s="75">
        <v>8829454</v>
      </c>
      <c r="V969" s="75">
        <v>1622435</v>
      </c>
      <c r="W969" s="54">
        <v>1935174</v>
      </c>
      <c r="X969" s="53">
        <v>19645890</v>
      </c>
      <c r="Y969" s="75">
        <v>10312586</v>
      </c>
      <c r="Z969" s="75">
        <v>-2232398</v>
      </c>
      <c r="AA969" s="75">
        <v>12574953</v>
      </c>
      <c r="AB969" s="75">
        <v>6660783</v>
      </c>
      <c r="AC969" s="75">
        <v>2294032</v>
      </c>
      <c r="AD969" s="75">
        <v>0</v>
      </c>
      <c r="AE969" s="75">
        <v>4191592</v>
      </c>
      <c r="AF969" s="75">
        <v>7147</v>
      </c>
      <c r="AG969" s="75">
        <v>6748534</v>
      </c>
      <c r="AH969" s="75">
        <v>1416697</v>
      </c>
      <c r="AI969" s="54">
        <v>-87751</v>
      </c>
      <c r="AJ969" s="47">
        <v>13.05</v>
      </c>
      <c r="AK969" s="35">
        <v>8.65</v>
      </c>
      <c r="AL969" s="35">
        <v>9.8500000000000014</v>
      </c>
      <c r="AM969" s="35">
        <v>9.2199999999999989</v>
      </c>
      <c r="AN969" s="35">
        <v>0.19</v>
      </c>
      <c r="AO969" s="55">
        <v>168</v>
      </c>
      <c r="AP969" s="47">
        <v>0.99</v>
      </c>
      <c r="AQ969" s="35">
        <v>0.83000000000000007</v>
      </c>
      <c r="AR969" s="35">
        <v>0.17</v>
      </c>
      <c r="AS969" s="35">
        <v>-5.48</v>
      </c>
      <c r="AT969" s="55">
        <v>52560</v>
      </c>
    </row>
    <row r="970" spans="1:46" x14ac:dyDescent="0.2">
      <c r="A970" s="47" t="s">
        <v>1374</v>
      </c>
      <c r="B970" s="47">
        <f t="shared" si="115"/>
        <v>969</v>
      </c>
      <c r="C970" s="35">
        <v>101</v>
      </c>
      <c r="D970" s="35">
        <f t="shared" si="118"/>
        <v>2018</v>
      </c>
      <c r="E970" s="35" t="s">
        <v>388</v>
      </c>
      <c r="F970" s="35" t="s">
        <v>611</v>
      </c>
      <c r="G970" s="35">
        <v>551000</v>
      </c>
      <c r="H970" s="35">
        <v>2010</v>
      </c>
      <c r="I970" s="35">
        <v>8</v>
      </c>
      <c r="J970" s="35" t="s">
        <v>511</v>
      </c>
      <c r="K970" s="35">
        <v>2017</v>
      </c>
      <c r="L970" s="35">
        <v>2023</v>
      </c>
      <c r="M970" s="35" t="s">
        <v>424</v>
      </c>
      <c r="N970" s="35" t="s">
        <v>1028</v>
      </c>
      <c r="O970" s="35">
        <v>1</v>
      </c>
      <c r="P970" s="55">
        <v>1</v>
      </c>
      <c r="Q970" s="53">
        <v>21632081</v>
      </c>
      <c r="R970" s="75">
        <v>1790261</v>
      </c>
      <c r="S970" s="75">
        <v>216239</v>
      </c>
      <c r="T970" s="75">
        <v>661486</v>
      </c>
      <c r="U970" s="75">
        <v>8348070</v>
      </c>
      <c r="V970" s="75">
        <v>575799</v>
      </c>
      <c r="W970" s="54">
        <v>1345014</v>
      </c>
      <c r="X970" s="53">
        <v>19649410</v>
      </c>
      <c r="Y970" s="75">
        <v>10528826</v>
      </c>
      <c r="Z970" s="75">
        <v>2000815</v>
      </c>
      <c r="AA970" s="75">
        <v>15898079</v>
      </c>
      <c r="AB970" s="75">
        <v>3527423</v>
      </c>
      <c r="AC970" s="75">
        <v>2132431</v>
      </c>
      <c r="AD970" s="75">
        <v>0</v>
      </c>
      <c r="AE970" s="75">
        <v>1221815</v>
      </c>
      <c r="AF970" s="75">
        <v>7147</v>
      </c>
      <c r="AG970" s="75">
        <v>5313885</v>
      </c>
      <c r="AH970" s="75">
        <v>2529839</v>
      </c>
      <c r="AI970" s="54">
        <v>-1786462</v>
      </c>
      <c r="AJ970" s="47">
        <v>7.88</v>
      </c>
      <c r="AK970" s="35">
        <v>2.9099999999999997</v>
      </c>
      <c r="AL970" s="35">
        <v>3.3699999999999997</v>
      </c>
      <c r="AM970" s="35">
        <v>2.0499999999999998</v>
      </c>
      <c r="AN970" s="35">
        <v>0.31000000000000005</v>
      </c>
      <c r="AO970" s="55">
        <v>157</v>
      </c>
      <c r="AP970" s="47">
        <v>0.66000000000000014</v>
      </c>
      <c r="AQ970" s="35">
        <v>0.68</v>
      </c>
      <c r="AR970" s="35">
        <v>0.32000000000000006</v>
      </c>
      <c r="AS970" s="35">
        <v>-5.09</v>
      </c>
      <c r="AT970" s="55">
        <v>53170</v>
      </c>
    </row>
    <row r="971" spans="1:46" x14ac:dyDescent="0.2">
      <c r="A971" s="47" t="s">
        <v>1375</v>
      </c>
      <c r="B971" s="47">
        <f t="shared" si="115"/>
        <v>970</v>
      </c>
      <c r="C971" s="35">
        <v>101</v>
      </c>
      <c r="D971" s="35">
        <f t="shared" si="118"/>
        <v>2019</v>
      </c>
      <c r="E971" s="35" t="s">
        <v>388</v>
      </c>
      <c r="F971" s="35" t="s">
        <v>611</v>
      </c>
      <c r="G971" s="35">
        <v>551000</v>
      </c>
      <c r="H971" s="35">
        <v>2010</v>
      </c>
      <c r="I971" s="35">
        <v>9</v>
      </c>
      <c r="J971" s="35" t="s">
        <v>511</v>
      </c>
      <c r="K971" s="35">
        <v>2017</v>
      </c>
      <c r="L971" s="35">
        <v>2023</v>
      </c>
      <c r="M971" s="35" t="s">
        <v>424</v>
      </c>
      <c r="N971" s="35" t="s">
        <v>1028</v>
      </c>
      <c r="O971" s="35">
        <v>2</v>
      </c>
      <c r="P971" s="55">
        <v>1</v>
      </c>
      <c r="Q971" s="53">
        <v>32627872</v>
      </c>
      <c r="R971" s="75">
        <v>4762070</v>
      </c>
      <c r="S971" s="75">
        <v>1279338</v>
      </c>
      <c r="T971" s="75">
        <v>2427277</v>
      </c>
      <c r="U971" s="75">
        <v>14541430</v>
      </c>
      <c r="V971" s="75">
        <v>2249776</v>
      </c>
      <c r="W971" s="54">
        <v>3614131</v>
      </c>
      <c r="X971" s="53">
        <v>36344086</v>
      </c>
      <c r="Y971" s="75">
        <v>14938474</v>
      </c>
      <c r="Z971" s="75">
        <v>862635</v>
      </c>
      <c r="AA971" s="75">
        <v>22665878</v>
      </c>
      <c r="AB971" s="75">
        <v>12287202</v>
      </c>
      <c r="AC971" s="75">
        <v>3388160</v>
      </c>
      <c r="AD971" s="75">
        <v>0</v>
      </c>
      <c r="AE971" s="75">
        <v>8422836</v>
      </c>
      <c r="AF971" s="75">
        <v>32115</v>
      </c>
      <c r="AG971" s="75">
        <v>12036356</v>
      </c>
      <c r="AH971" s="75">
        <v>7152089</v>
      </c>
      <c r="AI971" s="54">
        <v>250846</v>
      </c>
      <c r="AJ971" s="47">
        <v>14.44</v>
      </c>
      <c r="AK971" s="35">
        <v>7.3599999999999994</v>
      </c>
      <c r="AL971" s="35">
        <v>6.68</v>
      </c>
      <c r="AM971" s="35">
        <v>8.56</v>
      </c>
      <c r="AN971" s="35">
        <v>0.62000000000000011</v>
      </c>
      <c r="AO971" s="55">
        <v>345</v>
      </c>
      <c r="AP971" s="47">
        <v>1.02</v>
      </c>
      <c r="AQ971" s="35">
        <v>0.63000000000000012</v>
      </c>
      <c r="AR971" s="35">
        <v>0.37000000000000005</v>
      </c>
      <c r="AS971" s="35">
        <v>-9.2299999999999986</v>
      </c>
      <c r="AT971" s="55">
        <v>42150</v>
      </c>
    </row>
    <row r="972" spans="1:46" x14ac:dyDescent="0.2">
      <c r="A972" s="47" t="s">
        <v>1376</v>
      </c>
      <c r="B972" s="47">
        <f t="shared" si="115"/>
        <v>971</v>
      </c>
      <c r="C972" s="35">
        <v>101</v>
      </c>
      <c r="D972" s="35">
        <f t="shared" si="118"/>
        <v>2020</v>
      </c>
      <c r="E972" s="35" t="s">
        <v>388</v>
      </c>
      <c r="F972" s="35" t="s">
        <v>611</v>
      </c>
      <c r="G972" s="35">
        <v>551000</v>
      </c>
      <c r="H972" s="35">
        <v>2010</v>
      </c>
      <c r="I972" s="35">
        <v>10</v>
      </c>
      <c r="J972" s="35" t="s">
        <v>511</v>
      </c>
      <c r="K972" s="35">
        <v>2017</v>
      </c>
      <c r="L972" s="35">
        <v>2023</v>
      </c>
      <c r="M972" s="35" t="s">
        <v>424</v>
      </c>
      <c r="N972" s="35" t="s">
        <v>1028</v>
      </c>
      <c r="O972" s="35">
        <v>3</v>
      </c>
      <c r="P972" s="55">
        <v>1</v>
      </c>
      <c r="Q972" s="53">
        <v>21435005</v>
      </c>
      <c r="R972" s="75">
        <v>-4753411</v>
      </c>
      <c r="S972" s="75">
        <v>-3744856</v>
      </c>
      <c r="T972" s="75">
        <v>-4794340</v>
      </c>
      <c r="U972" s="75">
        <v>5092910</v>
      </c>
      <c r="V972" s="75">
        <v>-5019303</v>
      </c>
      <c r="W972" s="54">
        <v>-3703927</v>
      </c>
      <c r="X972" s="53">
        <v>44329053</v>
      </c>
      <c r="Y972" s="75">
        <v>11068345</v>
      </c>
      <c r="Z972" s="75">
        <v>9011970</v>
      </c>
      <c r="AA972" s="75">
        <v>26944361</v>
      </c>
      <c r="AB972" s="75">
        <v>16408769</v>
      </c>
      <c r="AC972" s="75">
        <v>4805488</v>
      </c>
      <c r="AD972" s="75">
        <v>0</v>
      </c>
      <c r="AE972" s="75">
        <v>11272786</v>
      </c>
      <c r="AF972" s="75">
        <v>942662</v>
      </c>
      <c r="AG972" s="75">
        <v>9993428</v>
      </c>
      <c r="AH972" s="75">
        <v>19724902</v>
      </c>
      <c r="AI972" s="54">
        <v>6415341</v>
      </c>
      <c r="AJ972" s="47">
        <v>-20.630000000000003</v>
      </c>
      <c r="AK972" s="35">
        <v>-20.810000000000002</v>
      </c>
      <c r="AL972" s="35">
        <v>-10.82</v>
      </c>
      <c r="AM972" s="35">
        <v>-33.83</v>
      </c>
      <c r="AN972" s="35">
        <v>1.83</v>
      </c>
      <c r="AO972" s="55">
        <v>306</v>
      </c>
      <c r="AP972" s="47">
        <v>1.6400000000000001</v>
      </c>
      <c r="AQ972" s="35">
        <v>0.34</v>
      </c>
      <c r="AR972" s="35">
        <v>0.66000000000000014</v>
      </c>
      <c r="AS972" s="35">
        <v>-12.79</v>
      </c>
      <c r="AT972" s="55">
        <v>16640</v>
      </c>
    </row>
    <row r="973" spans="1:46" x14ac:dyDescent="0.2">
      <c r="A973" s="47" t="s">
        <v>1377</v>
      </c>
      <c r="B973" s="47">
        <f t="shared" si="115"/>
        <v>972</v>
      </c>
      <c r="C973" s="35">
        <v>101</v>
      </c>
      <c r="D973" s="35">
        <f t="shared" si="118"/>
        <v>2021</v>
      </c>
      <c r="E973" s="35" t="s">
        <v>388</v>
      </c>
      <c r="F973" s="35" t="s">
        <v>611</v>
      </c>
      <c r="G973" s="35">
        <v>551000</v>
      </c>
      <c r="H973" s="35">
        <v>2010</v>
      </c>
      <c r="I973" s="35">
        <v>11</v>
      </c>
      <c r="J973" s="35" t="s">
        <v>511</v>
      </c>
      <c r="K973" s="35">
        <v>2017</v>
      </c>
      <c r="L973" s="35">
        <v>2023</v>
      </c>
      <c r="M973" s="35" t="s">
        <v>424</v>
      </c>
      <c r="N973" s="35" t="s">
        <v>1028</v>
      </c>
      <c r="O973" s="35">
        <v>4</v>
      </c>
      <c r="P973" s="55">
        <v>1</v>
      </c>
      <c r="Q973" s="53">
        <v>34798729</v>
      </c>
      <c r="R973" s="75">
        <v>3862768</v>
      </c>
      <c r="S973" s="75">
        <v>1439622</v>
      </c>
      <c r="T973" s="75">
        <v>1818820</v>
      </c>
      <c r="U973" s="75">
        <v>15824382</v>
      </c>
      <c r="V973" s="75">
        <v>1465938</v>
      </c>
      <c r="W973" s="54">
        <v>3483570</v>
      </c>
      <c r="X973" s="53">
        <v>55649186</v>
      </c>
      <c r="Y973" s="75">
        <v>14326471</v>
      </c>
      <c r="Z973" s="75">
        <v>8468360</v>
      </c>
      <c r="AA973" s="75">
        <v>31781943</v>
      </c>
      <c r="AB973" s="75">
        <v>22202223</v>
      </c>
      <c r="AC973" s="75">
        <v>6687364</v>
      </c>
      <c r="AD973" s="75">
        <v>0</v>
      </c>
      <c r="AE973" s="75">
        <v>14916837</v>
      </c>
      <c r="AF973" s="75">
        <v>1357001</v>
      </c>
      <c r="AG973" s="75">
        <v>15346684</v>
      </c>
      <c r="AH973" s="75">
        <v>21498175</v>
      </c>
      <c r="AI973" s="54">
        <v>6855539</v>
      </c>
      <c r="AJ973" s="47">
        <v>10.219999999999999</v>
      </c>
      <c r="AK973" s="35">
        <v>4.8099999999999996</v>
      </c>
      <c r="AL973" s="35">
        <v>3.27</v>
      </c>
      <c r="AM973" s="35">
        <v>10.050000000000001</v>
      </c>
      <c r="AN973" s="35">
        <v>1.6300000000000001</v>
      </c>
      <c r="AO973" s="55">
        <v>330</v>
      </c>
      <c r="AP973" s="47">
        <v>1.45</v>
      </c>
      <c r="AQ973" s="35">
        <v>0.42000000000000004</v>
      </c>
      <c r="AR973" s="35">
        <v>0.57999999999999996</v>
      </c>
      <c r="AS973" s="35">
        <v>-14.96</v>
      </c>
      <c r="AT973" s="55">
        <v>47950</v>
      </c>
    </row>
    <row r="974" spans="1:46" x14ac:dyDescent="0.2">
      <c r="A974" s="47" t="s">
        <v>1378</v>
      </c>
      <c r="B974" s="47">
        <f t="shared" si="115"/>
        <v>973</v>
      </c>
      <c r="C974" s="35">
        <v>101</v>
      </c>
      <c r="D974" s="35">
        <f t="shared" si="118"/>
        <v>2022</v>
      </c>
      <c r="E974" s="35" t="s">
        <v>388</v>
      </c>
      <c r="F974" s="35" t="s">
        <v>611</v>
      </c>
      <c r="G974" s="35">
        <v>551000</v>
      </c>
      <c r="H974" s="35">
        <v>2010</v>
      </c>
      <c r="I974" s="35">
        <v>12</v>
      </c>
      <c r="J974" s="35" t="s">
        <v>511</v>
      </c>
      <c r="K974" s="35">
        <v>2017</v>
      </c>
      <c r="L974" s="35">
        <v>2023</v>
      </c>
      <c r="M974" s="35" t="s">
        <v>424</v>
      </c>
      <c r="N974" s="35" t="s">
        <v>1028</v>
      </c>
      <c r="O974" s="35">
        <v>5</v>
      </c>
      <c r="P974" s="55">
        <v>1</v>
      </c>
      <c r="Q974" s="53">
        <v>71406269</v>
      </c>
      <c r="R974" s="75">
        <v>10406656</v>
      </c>
      <c r="S974" s="75">
        <v>3407494</v>
      </c>
      <c r="T974" s="75">
        <v>5238222</v>
      </c>
      <c r="U974" s="75">
        <v>28760878</v>
      </c>
      <c r="V974" s="75">
        <v>4788951</v>
      </c>
      <c r="W974" s="54">
        <v>8575928</v>
      </c>
      <c r="X974" s="53">
        <v>62110149</v>
      </c>
      <c r="Y974" s="75">
        <v>17782346</v>
      </c>
      <c r="Z974" s="75">
        <v>4111922</v>
      </c>
      <c r="AA974" s="75">
        <v>31948025</v>
      </c>
      <c r="AB974" s="75">
        <v>27710484</v>
      </c>
      <c r="AC974" s="75">
        <v>9880897</v>
      </c>
      <c r="AD974" s="75">
        <v>0</v>
      </c>
      <c r="AE974" s="75">
        <v>17021458</v>
      </c>
      <c r="AF974" s="75">
        <v>1098207</v>
      </c>
      <c r="AG974" s="75">
        <v>21555058</v>
      </c>
      <c r="AH974" s="75">
        <v>18364450</v>
      </c>
      <c r="AI974" s="54">
        <v>6155426</v>
      </c>
      <c r="AJ974" s="47">
        <v>13.96</v>
      </c>
      <c r="AK974" s="35">
        <v>7.03</v>
      </c>
      <c r="AL974" s="35">
        <v>8.43</v>
      </c>
      <c r="AM974" s="35">
        <v>19.16</v>
      </c>
      <c r="AN974" s="35">
        <v>1.1900000000000002</v>
      </c>
      <c r="AO974" s="55">
        <v>468</v>
      </c>
      <c r="AP974" s="47">
        <v>1.29</v>
      </c>
      <c r="AQ974" s="35">
        <v>0.54</v>
      </c>
      <c r="AR974" s="35">
        <v>0.46</v>
      </c>
      <c r="AS974" s="35">
        <v>-7.46</v>
      </c>
      <c r="AT974" s="55">
        <v>61450</v>
      </c>
    </row>
    <row r="975" spans="1:46" x14ac:dyDescent="0.2">
      <c r="A975" s="47" t="s">
        <v>1379</v>
      </c>
      <c r="B975" s="47">
        <f t="shared" si="115"/>
        <v>974</v>
      </c>
      <c r="C975" s="35">
        <v>101</v>
      </c>
      <c r="D975" s="35">
        <f t="shared" si="118"/>
        <v>2023</v>
      </c>
      <c r="E975" s="35" t="s">
        <v>388</v>
      </c>
      <c r="F975" s="35" t="s">
        <v>611</v>
      </c>
      <c r="G975" s="35">
        <v>551000</v>
      </c>
      <c r="H975" s="35">
        <v>2010</v>
      </c>
      <c r="I975" s="35">
        <v>13</v>
      </c>
      <c r="J975" s="35" t="s">
        <v>511</v>
      </c>
      <c r="K975" s="35">
        <v>2017</v>
      </c>
      <c r="L975" s="35">
        <v>2023</v>
      </c>
      <c r="M975" s="35" t="s">
        <v>424</v>
      </c>
      <c r="N975" s="35" t="s">
        <v>1028</v>
      </c>
      <c r="O975" s="35">
        <v>6</v>
      </c>
      <c r="P975" s="55">
        <v>1</v>
      </c>
      <c r="Q975" s="53">
        <v>105763529</v>
      </c>
      <c r="R975" s="75">
        <v>16122899</v>
      </c>
      <c r="S975" s="75">
        <v>6400491</v>
      </c>
      <c r="T975" s="75">
        <v>10527961</v>
      </c>
      <c r="U975" s="75">
        <v>42187074</v>
      </c>
      <c r="V975" s="75">
        <v>9705068</v>
      </c>
      <c r="W975" s="54">
        <v>11995429</v>
      </c>
      <c r="X975" s="53">
        <v>67760287</v>
      </c>
      <c r="Y975" s="75">
        <v>23041522</v>
      </c>
      <c r="Z975" s="75">
        <v>-9397957</v>
      </c>
      <c r="AA975" s="75">
        <v>35014184</v>
      </c>
      <c r="AB975" s="75">
        <v>30023467</v>
      </c>
      <c r="AC975" s="75">
        <v>5888085</v>
      </c>
      <c r="AD975" s="75">
        <v>0</v>
      </c>
      <c r="AE975" s="75">
        <v>21983849</v>
      </c>
      <c r="AF975" s="75">
        <v>973253</v>
      </c>
      <c r="AG975" s="75">
        <v>26093943</v>
      </c>
      <c r="AH975" s="75">
        <v>14183578</v>
      </c>
      <c r="AI975" s="54">
        <v>3929524</v>
      </c>
      <c r="AJ975" s="47">
        <v>15.08</v>
      </c>
      <c r="AK975" s="35">
        <v>9.84</v>
      </c>
      <c r="AL975" s="35">
        <v>15.54</v>
      </c>
      <c r="AM975" s="35">
        <v>27.779999999999998</v>
      </c>
      <c r="AN975" s="35">
        <v>0.55000000000000004</v>
      </c>
      <c r="AO975" s="55">
        <v>625</v>
      </c>
      <c r="AP975" s="47">
        <v>1.1500000000000001</v>
      </c>
      <c r="AQ975" s="35">
        <v>0.65000000000000013</v>
      </c>
      <c r="AR975" s="35">
        <v>0.35000000000000003</v>
      </c>
      <c r="AS975" s="35">
        <v>-6.58</v>
      </c>
      <c r="AT975" s="55">
        <v>67500</v>
      </c>
    </row>
    <row r="976" spans="1:46" x14ac:dyDescent="0.2">
      <c r="A976" s="56" t="s">
        <v>1380</v>
      </c>
      <c r="B976" s="56">
        <f t="shared" si="115"/>
        <v>975</v>
      </c>
      <c r="C976" s="45">
        <v>101</v>
      </c>
      <c r="D976" s="45">
        <f t="shared" si="118"/>
        <v>2024</v>
      </c>
      <c r="E976" s="45" t="s">
        <v>388</v>
      </c>
      <c r="F976" s="45" t="s">
        <v>611</v>
      </c>
      <c r="G976" s="45">
        <v>551000</v>
      </c>
      <c r="H976" s="45">
        <v>2010</v>
      </c>
      <c r="I976" s="45">
        <v>14</v>
      </c>
      <c r="J976" s="45" t="s">
        <v>511</v>
      </c>
      <c r="K976" s="45">
        <v>2017</v>
      </c>
      <c r="L976" s="45">
        <v>2023</v>
      </c>
      <c r="M976" s="45" t="s">
        <v>424</v>
      </c>
      <c r="N976" s="45" t="s">
        <v>1028</v>
      </c>
      <c r="O976" s="45">
        <v>0</v>
      </c>
      <c r="P976" s="60">
        <v>0</v>
      </c>
      <c r="Q976" s="57">
        <v>113424854</v>
      </c>
      <c r="R976" s="58">
        <v>15990957</v>
      </c>
      <c r="S976" s="58">
        <v>6000347</v>
      </c>
      <c r="T976" s="58">
        <v>9631005</v>
      </c>
      <c r="U976" s="58">
        <v>44115101</v>
      </c>
      <c r="V976" s="58">
        <v>9247513</v>
      </c>
      <c r="W976" s="59">
        <v>12360299</v>
      </c>
      <c r="X976" s="57">
        <v>71112918</v>
      </c>
      <c r="Y976" s="58">
        <v>28674648</v>
      </c>
      <c r="Z976" s="58">
        <v>-5280980</v>
      </c>
      <c r="AA976" s="58">
        <v>34123082</v>
      </c>
      <c r="AB976" s="58">
        <v>33767773</v>
      </c>
      <c r="AC976" s="58">
        <v>9653970</v>
      </c>
      <c r="AD976" s="58">
        <v>0</v>
      </c>
      <c r="AE976" s="58">
        <v>13038300</v>
      </c>
      <c r="AF976" s="58">
        <v>794810</v>
      </c>
      <c r="AG976" s="58">
        <v>29191002</v>
      </c>
      <c r="AH976" s="58">
        <v>8592485</v>
      </c>
      <c r="AI976" s="59">
        <v>4576771</v>
      </c>
      <c r="AJ976" s="56">
        <v>13.97</v>
      </c>
      <c r="AK976" s="45">
        <v>8.41</v>
      </c>
      <c r="AL976" s="45">
        <v>13.54</v>
      </c>
      <c r="AM976" s="45">
        <v>20.93</v>
      </c>
      <c r="AN976" s="45">
        <v>0.27</v>
      </c>
      <c r="AO976" s="60">
        <v>798</v>
      </c>
      <c r="AP976" s="56">
        <v>1.1600000000000001</v>
      </c>
      <c r="AQ976" s="45">
        <v>0.77</v>
      </c>
      <c r="AR976" s="45">
        <v>0.23</v>
      </c>
      <c r="AS976" s="45">
        <v>-3.71</v>
      </c>
      <c r="AT976" s="60">
        <v>55280</v>
      </c>
    </row>
    <row r="977" spans="1:46" x14ac:dyDescent="0.2">
      <c r="A977" s="47" t="s">
        <v>1381</v>
      </c>
      <c r="B977" s="47">
        <f t="shared" si="115"/>
        <v>976</v>
      </c>
      <c r="C977" s="35">
        <v>102</v>
      </c>
      <c r="D977" s="35">
        <v>2015</v>
      </c>
      <c r="E977" s="35" t="s">
        <v>388</v>
      </c>
      <c r="F977" s="35" t="s">
        <v>611</v>
      </c>
      <c r="G977" s="35" t="s">
        <v>235</v>
      </c>
      <c r="H977" s="35">
        <v>1994</v>
      </c>
      <c r="I977" s="35">
        <v>21</v>
      </c>
      <c r="J977" s="35" t="s">
        <v>511</v>
      </c>
      <c r="K977" s="35">
        <v>2017</v>
      </c>
      <c r="L977" s="35" t="s">
        <v>82</v>
      </c>
      <c r="M977" s="35" t="s">
        <v>16</v>
      </c>
      <c r="N977" s="35" t="s">
        <v>1078</v>
      </c>
      <c r="O977" s="35">
        <v>0</v>
      </c>
      <c r="P977" s="55">
        <v>0</v>
      </c>
      <c r="Q977" s="53">
        <v>35898418</v>
      </c>
      <c r="R977" s="75">
        <v>760175</v>
      </c>
      <c r="S977" s="75">
        <v>-367552</v>
      </c>
      <c r="T977" s="75">
        <v>456605</v>
      </c>
      <c r="U977" s="75">
        <v>2654047</v>
      </c>
      <c r="V977" s="75">
        <v>-57490</v>
      </c>
      <c r="W977" s="54">
        <v>-63982</v>
      </c>
      <c r="X977" s="53">
        <v>13375744</v>
      </c>
      <c r="Y977" s="75">
        <v>3830933</v>
      </c>
      <c r="Z977" s="75">
        <v>3514823</v>
      </c>
      <c r="AA977" s="75">
        <v>8320924</v>
      </c>
      <c r="AB977" s="75">
        <v>5000867</v>
      </c>
      <c r="AC977" s="75">
        <v>3445923</v>
      </c>
      <c r="AD977" s="75">
        <v>748265</v>
      </c>
      <c r="AE977" s="75">
        <v>4831</v>
      </c>
      <c r="AF977" s="75">
        <v>1608</v>
      </c>
      <c r="AG977" s="75">
        <v>7370059</v>
      </c>
      <c r="AH977" s="75">
        <v>2055086</v>
      </c>
      <c r="AI977" s="54">
        <v>-2369192</v>
      </c>
      <c r="AJ977" s="47">
        <v>2.1</v>
      </c>
      <c r="AK977" s="35">
        <v>1.26</v>
      </c>
      <c r="AL977" s="35">
        <v>3.4099999999999997</v>
      </c>
      <c r="AM977" s="35">
        <v>-9.59</v>
      </c>
      <c r="AN977" s="35">
        <v>0.92</v>
      </c>
      <c r="AO977" s="55">
        <v>40</v>
      </c>
      <c r="AP977" s="47">
        <v>0.68</v>
      </c>
      <c r="AQ977" s="35">
        <v>0.78</v>
      </c>
      <c r="AR977" s="35">
        <v>0.22</v>
      </c>
      <c r="AS977" s="35">
        <v>-0.37000000000000005</v>
      </c>
      <c r="AT977" s="55">
        <v>66350</v>
      </c>
    </row>
    <row r="978" spans="1:46" x14ac:dyDescent="0.2">
      <c r="A978" s="47" t="s">
        <v>1382</v>
      </c>
      <c r="B978" s="47">
        <f t="shared" si="115"/>
        <v>977</v>
      </c>
      <c r="C978" s="35">
        <v>102</v>
      </c>
      <c r="D978" s="35">
        <f>D977+1</f>
        <v>2016</v>
      </c>
      <c r="E978" s="35" t="s">
        <v>388</v>
      </c>
      <c r="F978" s="35" t="s">
        <v>611</v>
      </c>
      <c r="G978" s="35" t="s">
        <v>235</v>
      </c>
      <c r="H978" s="35">
        <v>1994</v>
      </c>
      <c r="I978" s="35">
        <v>22</v>
      </c>
      <c r="J978" s="35" t="s">
        <v>511</v>
      </c>
      <c r="K978" s="35">
        <v>2017</v>
      </c>
      <c r="L978" s="35" t="s">
        <v>82</v>
      </c>
      <c r="M978" s="35" t="s">
        <v>16</v>
      </c>
      <c r="N978" s="35" t="s">
        <v>1078</v>
      </c>
      <c r="O978" s="35">
        <v>0</v>
      </c>
      <c r="P978" s="55">
        <v>0</v>
      </c>
      <c r="Q978" s="53">
        <v>32179523</v>
      </c>
      <c r="R978" s="75">
        <v>809287</v>
      </c>
      <c r="S978" s="75">
        <v>40749</v>
      </c>
      <c r="T978" s="75">
        <v>361644</v>
      </c>
      <c r="U978" s="75">
        <v>2837243</v>
      </c>
      <c r="V978" s="75">
        <v>132000</v>
      </c>
      <c r="W978" s="54">
        <v>488392</v>
      </c>
      <c r="X978" s="53">
        <v>16379686</v>
      </c>
      <c r="Y978" s="75">
        <v>3871682</v>
      </c>
      <c r="Z978" s="75">
        <v>5862145</v>
      </c>
      <c r="AA978" s="75">
        <v>12072645</v>
      </c>
      <c r="AB978" s="75">
        <v>4237582</v>
      </c>
      <c r="AC978" s="75">
        <v>2995926</v>
      </c>
      <c r="AD978" s="75">
        <v>832102</v>
      </c>
      <c r="AE978" s="75">
        <v>384136</v>
      </c>
      <c r="AF978" s="75">
        <v>1054</v>
      </c>
      <c r="AG978" s="75">
        <v>7158846</v>
      </c>
      <c r="AH978" s="75">
        <v>5272029</v>
      </c>
      <c r="AI978" s="54">
        <v>-2921264</v>
      </c>
      <c r="AJ978" s="47">
        <v>2.4899999999999998</v>
      </c>
      <c r="AK978" s="35">
        <v>1.1100000000000001</v>
      </c>
      <c r="AL978" s="35">
        <v>2.21</v>
      </c>
      <c r="AM978" s="35">
        <v>1.05</v>
      </c>
      <c r="AN978" s="35">
        <v>1.61</v>
      </c>
      <c r="AO978" s="55">
        <v>47</v>
      </c>
      <c r="AP978" s="47">
        <v>0.59</v>
      </c>
      <c r="AQ978" s="35">
        <v>0.57999999999999996</v>
      </c>
      <c r="AR978" s="35">
        <v>0.42000000000000004</v>
      </c>
      <c r="AS978" s="35">
        <v>0.71000000000000008</v>
      </c>
      <c r="AT978" s="55">
        <v>60370</v>
      </c>
    </row>
    <row r="979" spans="1:46" x14ac:dyDescent="0.2">
      <c r="A979" s="47" t="s">
        <v>1383</v>
      </c>
      <c r="B979" s="47">
        <f t="shared" si="115"/>
        <v>978</v>
      </c>
      <c r="C979" s="35">
        <v>102</v>
      </c>
      <c r="D979" s="35">
        <f t="shared" ref="D979:D986" si="119">D978+1</f>
        <v>2017</v>
      </c>
      <c r="E979" s="35" t="s">
        <v>388</v>
      </c>
      <c r="F979" s="35" t="s">
        <v>611</v>
      </c>
      <c r="G979" s="35" t="s">
        <v>235</v>
      </c>
      <c r="H979" s="35">
        <v>1994</v>
      </c>
      <c r="I979" s="35">
        <v>23</v>
      </c>
      <c r="J979" s="35" t="s">
        <v>511</v>
      </c>
      <c r="K979" s="35">
        <v>2017</v>
      </c>
      <c r="L979" s="35" t="s">
        <v>82</v>
      </c>
      <c r="M979" s="35" t="s">
        <v>16</v>
      </c>
      <c r="N979" s="35" t="s">
        <v>1078</v>
      </c>
      <c r="O979" s="35">
        <v>0</v>
      </c>
      <c r="P979" s="55">
        <v>1</v>
      </c>
      <c r="Q979" s="53">
        <v>38915236</v>
      </c>
      <c r="R979" s="75">
        <v>2189553</v>
      </c>
      <c r="S979" s="75">
        <v>653135</v>
      </c>
      <c r="T979" s="75">
        <v>1463602</v>
      </c>
      <c r="U979" s="75">
        <v>4732991</v>
      </c>
      <c r="V979" s="75">
        <v>1065210</v>
      </c>
      <c r="W979" s="54">
        <v>1379086</v>
      </c>
      <c r="X979" s="53">
        <v>33079592</v>
      </c>
      <c r="Y979" s="75">
        <v>17038407</v>
      </c>
      <c r="Z979" s="75">
        <v>-2609118</v>
      </c>
      <c r="AA979" s="75">
        <v>17255988</v>
      </c>
      <c r="AB979" s="75">
        <v>15513594</v>
      </c>
      <c r="AC979" s="75">
        <v>9241974</v>
      </c>
      <c r="AD979" s="75">
        <v>145366</v>
      </c>
      <c r="AE979" s="75">
        <v>6090045</v>
      </c>
      <c r="AF979" s="75">
        <v>0</v>
      </c>
      <c r="AG979" s="75">
        <v>11722553</v>
      </c>
      <c r="AH979" s="75">
        <v>4240871</v>
      </c>
      <c r="AI979" s="54">
        <v>3791041</v>
      </c>
      <c r="AJ979" s="47">
        <v>5.57</v>
      </c>
      <c r="AK979" s="35">
        <v>3.72</v>
      </c>
      <c r="AL979" s="35">
        <v>4.42</v>
      </c>
      <c r="AM979" s="35">
        <v>3.8299999999999996</v>
      </c>
      <c r="AN979" s="35">
        <v>0.2</v>
      </c>
      <c r="AO979" s="55">
        <v>51</v>
      </c>
      <c r="AP979" s="47">
        <v>1.32</v>
      </c>
      <c r="AQ979" s="35">
        <v>0.73000000000000009</v>
      </c>
      <c r="AR979" s="35">
        <v>0.27</v>
      </c>
      <c r="AS979" s="35">
        <v>3.88</v>
      </c>
      <c r="AT979" s="55">
        <v>92800</v>
      </c>
    </row>
    <row r="980" spans="1:46" x14ac:dyDescent="0.2">
      <c r="A980" s="47" t="s">
        <v>1384</v>
      </c>
      <c r="B980" s="47">
        <f t="shared" si="115"/>
        <v>979</v>
      </c>
      <c r="C980" s="35">
        <v>102</v>
      </c>
      <c r="D980" s="35">
        <f t="shared" si="119"/>
        <v>2018</v>
      </c>
      <c r="E980" s="35" t="s">
        <v>388</v>
      </c>
      <c r="F980" s="35" t="s">
        <v>611</v>
      </c>
      <c r="G980" s="35" t="s">
        <v>235</v>
      </c>
      <c r="H980" s="35">
        <v>1994</v>
      </c>
      <c r="I980" s="35">
        <v>24</v>
      </c>
      <c r="J980" s="35" t="s">
        <v>511</v>
      </c>
      <c r="K980" s="35">
        <v>2017</v>
      </c>
      <c r="L980" s="35" t="s">
        <v>82</v>
      </c>
      <c r="M980" s="35" t="s">
        <v>16</v>
      </c>
      <c r="N980" s="35" t="s">
        <v>1078</v>
      </c>
      <c r="O980" s="35">
        <v>1</v>
      </c>
      <c r="P980" s="55">
        <v>1</v>
      </c>
      <c r="Q980" s="53">
        <v>53045258</v>
      </c>
      <c r="R980" s="75">
        <v>1406791</v>
      </c>
      <c r="S980" s="75">
        <v>-36635</v>
      </c>
      <c r="T980" s="75">
        <v>582239</v>
      </c>
      <c r="U980" s="75">
        <v>5734355</v>
      </c>
      <c r="V980" s="75">
        <v>152648</v>
      </c>
      <c r="W980" s="54">
        <v>787917</v>
      </c>
      <c r="X980" s="53">
        <v>49925757</v>
      </c>
      <c r="Y980" s="75">
        <v>27401770</v>
      </c>
      <c r="Z980" s="75">
        <v>1861600</v>
      </c>
      <c r="AA980" s="75">
        <v>19878586</v>
      </c>
      <c r="AB980" s="75">
        <v>29347274</v>
      </c>
      <c r="AC980" s="75">
        <v>27657178</v>
      </c>
      <c r="AD980" s="75">
        <v>83388</v>
      </c>
      <c r="AE980" s="75">
        <v>1557229</v>
      </c>
      <c r="AF980" s="75">
        <v>34130</v>
      </c>
      <c r="AG980" s="75">
        <v>16705303</v>
      </c>
      <c r="AH980" s="75">
        <v>5508636</v>
      </c>
      <c r="AI980" s="54">
        <v>12641971</v>
      </c>
      <c r="AJ980" s="47">
        <v>2.63</v>
      </c>
      <c r="AK980" s="35">
        <v>1.0900000000000001</v>
      </c>
      <c r="AL980" s="35">
        <v>1.1700000000000002</v>
      </c>
      <c r="AM980" s="35">
        <v>-0.13</v>
      </c>
      <c r="AN980" s="35">
        <v>0.12000000000000001</v>
      </c>
      <c r="AO980" s="55">
        <v>85</v>
      </c>
      <c r="AP980" s="47">
        <v>1.7600000000000002</v>
      </c>
      <c r="AQ980" s="35">
        <v>0.75000000000000011</v>
      </c>
      <c r="AR980" s="35">
        <v>0.25</v>
      </c>
      <c r="AS980" s="35">
        <v>2.2600000000000002</v>
      </c>
      <c r="AT980" s="55">
        <v>67460</v>
      </c>
    </row>
    <row r="981" spans="1:46" x14ac:dyDescent="0.2">
      <c r="A981" s="47" t="s">
        <v>1385</v>
      </c>
      <c r="B981" s="47">
        <f t="shared" si="115"/>
        <v>980</v>
      </c>
      <c r="C981" s="35">
        <v>102</v>
      </c>
      <c r="D981" s="35">
        <f t="shared" si="119"/>
        <v>2019</v>
      </c>
      <c r="E981" s="35" t="s">
        <v>388</v>
      </c>
      <c r="F981" s="35" t="s">
        <v>611</v>
      </c>
      <c r="G981" s="35" t="s">
        <v>235</v>
      </c>
      <c r="H981" s="35">
        <v>1994</v>
      </c>
      <c r="I981" s="35">
        <v>25</v>
      </c>
      <c r="J981" s="35" t="s">
        <v>511</v>
      </c>
      <c r="K981" s="35">
        <v>2017</v>
      </c>
      <c r="L981" s="35" t="s">
        <v>82</v>
      </c>
      <c r="M981" s="35" t="s">
        <v>16</v>
      </c>
      <c r="N981" s="35" t="s">
        <v>1078</v>
      </c>
      <c r="O981" s="35">
        <v>2</v>
      </c>
      <c r="P981" s="55">
        <v>1</v>
      </c>
      <c r="Q981" s="53">
        <v>74547241</v>
      </c>
      <c r="R981" s="75">
        <v>1590858</v>
      </c>
      <c r="S981" s="75">
        <v>-492836</v>
      </c>
      <c r="T981" s="75">
        <v>80518</v>
      </c>
      <c r="U981" s="75">
        <v>7354227</v>
      </c>
      <c r="V981" s="75">
        <v>-428288</v>
      </c>
      <c r="W981" s="54">
        <v>1017504</v>
      </c>
      <c r="X981" s="53">
        <v>63493735</v>
      </c>
      <c r="Y981" s="75">
        <v>26680931</v>
      </c>
      <c r="Z981" s="75">
        <v>5800609</v>
      </c>
      <c r="AA981" s="75">
        <v>28955502</v>
      </c>
      <c r="AB981" s="75">
        <v>33671029</v>
      </c>
      <c r="AC981" s="75">
        <v>26912449</v>
      </c>
      <c r="AD981" s="75">
        <v>470195</v>
      </c>
      <c r="AE981" s="75">
        <v>6233371</v>
      </c>
      <c r="AF981" s="75">
        <v>295936</v>
      </c>
      <c r="AG981" s="75">
        <v>28186883</v>
      </c>
      <c r="AH981" s="75">
        <v>7824448</v>
      </c>
      <c r="AI981" s="54">
        <v>5484146</v>
      </c>
      <c r="AJ981" s="47">
        <v>2.1</v>
      </c>
      <c r="AK981" s="35">
        <v>0.11</v>
      </c>
      <c r="AL981" s="35">
        <v>0.13</v>
      </c>
      <c r="AM981" s="35">
        <v>-1.85</v>
      </c>
      <c r="AN981" s="35">
        <v>0.45</v>
      </c>
      <c r="AO981" s="55">
        <v>131</v>
      </c>
      <c r="AP981" s="47">
        <v>1.1900000000000002</v>
      </c>
      <c r="AQ981" s="35">
        <v>0.78</v>
      </c>
      <c r="AR981" s="35">
        <v>0.22</v>
      </c>
      <c r="AS981" s="35">
        <v>2.2400000000000002</v>
      </c>
      <c r="AT981" s="55">
        <v>56140</v>
      </c>
    </row>
    <row r="982" spans="1:46" x14ac:dyDescent="0.2">
      <c r="A982" s="47" t="s">
        <v>1386</v>
      </c>
      <c r="B982" s="47">
        <f t="shared" si="115"/>
        <v>981</v>
      </c>
      <c r="C982" s="35">
        <v>102</v>
      </c>
      <c r="D982" s="35">
        <f t="shared" si="119"/>
        <v>2020</v>
      </c>
      <c r="E982" s="35" t="s">
        <v>388</v>
      </c>
      <c r="F982" s="35" t="s">
        <v>611</v>
      </c>
      <c r="G982" s="35" t="s">
        <v>235</v>
      </c>
      <c r="H982" s="35">
        <v>1994</v>
      </c>
      <c r="I982" s="35">
        <v>26</v>
      </c>
      <c r="J982" s="35" t="s">
        <v>511</v>
      </c>
      <c r="K982" s="35">
        <v>2017</v>
      </c>
      <c r="L982" s="35" t="s">
        <v>82</v>
      </c>
      <c r="M982" s="35" t="s">
        <v>16</v>
      </c>
      <c r="N982" s="35" t="s">
        <v>1078</v>
      </c>
      <c r="O982" s="35">
        <v>3</v>
      </c>
      <c r="P982" s="55">
        <v>1</v>
      </c>
      <c r="Q982" s="53">
        <v>51748606</v>
      </c>
      <c r="R982" s="75">
        <v>-4513743</v>
      </c>
      <c r="S982" s="75">
        <v>-23325286</v>
      </c>
      <c r="T982" s="75">
        <v>-4513743</v>
      </c>
      <c r="U982" s="75">
        <v>1992591</v>
      </c>
      <c r="V982" s="75">
        <v>-24610375</v>
      </c>
      <c r="W982" s="54">
        <v>-23325286</v>
      </c>
      <c r="X982" s="53">
        <v>92571181</v>
      </c>
      <c r="Y982" s="75">
        <v>19658591</v>
      </c>
      <c r="Z982" s="75">
        <v>27677884</v>
      </c>
      <c r="AA982" s="75">
        <v>46009382</v>
      </c>
      <c r="AB982" s="75">
        <v>45335999</v>
      </c>
      <c r="AC982" s="75">
        <v>29818704</v>
      </c>
      <c r="AD982" s="75">
        <v>430124</v>
      </c>
      <c r="AE982" s="75">
        <v>15012978</v>
      </c>
      <c r="AF982" s="75">
        <v>482476</v>
      </c>
      <c r="AG982" s="75">
        <v>39421573</v>
      </c>
      <c r="AH982" s="75">
        <v>32114865</v>
      </c>
      <c r="AI982" s="54">
        <v>5914426</v>
      </c>
      <c r="AJ982" s="47">
        <v>-8.67</v>
      </c>
      <c r="AK982" s="35">
        <v>-8.67</v>
      </c>
      <c r="AL982" s="35">
        <v>-4.88</v>
      </c>
      <c r="AM982" s="35">
        <v>-118.64999999999999</v>
      </c>
      <c r="AN982" s="35">
        <v>2.17</v>
      </c>
      <c r="AO982" s="55">
        <v>133</v>
      </c>
      <c r="AP982" s="47">
        <v>1.1500000000000001</v>
      </c>
      <c r="AQ982" s="35">
        <v>0.55000000000000004</v>
      </c>
      <c r="AR982" s="35">
        <v>0.45</v>
      </c>
      <c r="AS982" s="35">
        <v>-1.95</v>
      </c>
      <c r="AT982" s="55">
        <v>14980</v>
      </c>
    </row>
    <row r="983" spans="1:46" x14ac:dyDescent="0.2">
      <c r="A983" s="47" t="s">
        <v>1387</v>
      </c>
      <c r="B983" s="47">
        <f t="shared" si="115"/>
        <v>982</v>
      </c>
      <c r="C983" s="35">
        <v>102</v>
      </c>
      <c r="D983" s="35">
        <f t="shared" si="119"/>
        <v>2021</v>
      </c>
      <c r="E983" s="35" t="s">
        <v>388</v>
      </c>
      <c r="F983" s="35" t="s">
        <v>611</v>
      </c>
      <c r="G983" s="35" t="s">
        <v>235</v>
      </c>
      <c r="H983" s="35">
        <v>1994</v>
      </c>
      <c r="I983" s="35">
        <v>27</v>
      </c>
      <c r="J983" s="35" t="s">
        <v>511</v>
      </c>
      <c r="K983" s="35">
        <v>2017</v>
      </c>
      <c r="L983" s="35" t="s">
        <v>82</v>
      </c>
      <c r="M983" s="35" t="s">
        <v>16</v>
      </c>
      <c r="N983" s="35" t="s">
        <v>1078</v>
      </c>
      <c r="O983" s="35">
        <v>4</v>
      </c>
      <c r="P983" s="55">
        <v>1</v>
      </c>
      <c r="Q983" s="53">
        <v>56309158</v>
      </c>
      <c r="R983" s="75">
        <v>-1104695</v>
      </c>
      <c r="S983" s="75">
        <v>-3619877</v>
      </c>
      <c r="T983" s="75">
        <v>-3586974</v>
      </c>
      <c r="U983" s="75">
        <v>5310302</v>
      </c>
      <c r="V983" s="75">
        <v>-4877083</v>
      </c>
      <c r="W983" s="54">
        <v>-1137598</v>
      </c>
      <c r="X983" s="53">
        <v>132563400</v>
      </c>
      <c r="Y983" s="75">
        <v>36949889</v>
      </c>
      <c r="Z983" s="75">
        <v>21397361</v>
      </c>
      <c r="AA983" s="75">
        <v>51585316</v>
      </c>
      <c r="AB983" s="75">
        <v>67499870</v>
      </c>
      <c r="AC983" s="75">
        <v>44902168</v>
      </c>
      <c r="AD983" s="75">
        <v>138167</v>
      </c>
      <c r="AE983" s="75">
        <v>22405583</v>
      </c>
      <c r="AF983" s="75">
        <v>134283</v>
      </c>
      <c r="AG983" s="75">
        <v>50947760</v>
      </c>
      <c r="AH983" s="75">
        <v>43798589</v>
      </c>
      <c r="AI983" s="54">
        <v>16552110</v>
      </c>
      <c r="AJ983" s="47">
        <v>-1.93</v>
      </c>
      <c r="AK983" s="35">
        <v>-6.2700000000000005</v>
      </c>
      <c r="AL983" s="35">
        <v>-2.71</v>
      </c>
      <c r="AM983" s="35">
        <v>-9.8000000000000007</v>
      </c>
      <c r="AN983" s="35">
        <v>1.1900000000000002</v>
      </c>
      <c r="AO983" s="55">
        <v>135</v>
      </c>
      <c r="AP983" s="47">
        <v>1.32</v>
      </c>
      <c r="AQ983" s="35">
        <v>0.54</v>
      </c>
      <c r="AR983" s="35">
        <v>0.46</v>
      </c>
      <c r="AS983" s="35">
        <v>-6.45</v>
      </c>
      <c r="AT983" s="55">
        <v>39340</v>
      </c>
    </row>
    <row r="984" spans="1:46" x14ac:dyDescent="0.2">
      <c r="A984" s="47" t="s">
        <v>1388</v>
      </c>
      <c r="B984" s="47">
        <f t="shared" si="115"/>
        <v>983</v>
      </c>
      <c r="C984" s="35">
        <v>102</v>
      </c>
      <c r="D984" s="35">
        <f t="shared" si="119"/>
        <v>2022</v>
      </c>
      <c r="E984" s="35" t="s">
        <v>388</v>
      </c>
      <c r="F984" s="35" t="s">
        <v>611</v>
      </c>
      <c r="G984" s="35" t="s">
        <v>235</v>
      </c>
      <c r="H984" s="35">
        <v>1994</v>
      </c>
      <c r="I984" s="35">
        <v>28</v>
      </c>
      <c r="J984" s="35" t="s">
        <v>511</v>
      </c>
      <c r="K984" s="35">
        <v>2017</v>
      </c>
      <c r="L984" s="35" t="s">
        <v>82</v>
      </c>
      <c r="M984" s="35" t="s">
        <v>16</v>
      </c>
      <c r="N984" s="35" t="s">
        <v>1078</v>
      </c>
      <c r="O984" s="35">
        <v>5</v>
      </c>
      <c r="P984" s="55">
        <v>1</v>
      </c>
      <c r="Q984" s="53">
        <v>110673604</v>
      </c>
      <c r="R984" s="75">
        <v>706821</v>
      </c>
      <c r="S984" s="75">
        <v>-2364493</v>
      </c>
      <c r="T984" s="75">
        <v>-1456919</v>
      </c>
      <c r="U984" s="75">
        <v>8722862</v>
      </c>
      <c r="V984" s="75">
        <v>-2883598</v>
      </c>
      <c r="W984" s="54">
        <v>-200753</v>
      </c>
      <c r="X984" s="53">
        <v>132319210</v>
      </c>
      <c r="Y984" s="75">
        <v>34598749</v>
      </c>
      <c r="Z984" s="75">
        <v>34821015</v>
      </c>
      <c r="AA984" s="75">
        <v>62050414</v>
      </c>
      <c r="AB984" s="75">
        <v>68252543</v>
      </c>
      <c r="AC984" s="75">
        <v>59041423</v>
      </c>
      <c r="AD984" s="75">
        <v>137937</v>
      </c>
      <c r="AE984" s="75">
        <v>9010663</v>
      </c>
      <c r="AF984" s="75">
        <v>139304</v>
      </c>
      <c r="AG984" s="75">
        <v>52335671</v>
      </c>
      <c r="AH984" s="75">
        <v>43829161</v>
      </c>
      <c r="AI984" s="54">
        <v>15916872</v>
      </c>
      <c r="AJ984" s="47">
        <v>0.62000000000000011</v>
      </c>
      <c r="AK984" s="35">
        <v>-1.28</v>
      </c>
      <c r="AL984" s="35">
        <v>-1.1000000000000001</v>
      </c>
      <c r="AM984" s="35">
        <v>-6.83</v>
      </c>
      <c r="AN984" s="35">
        <v>1.27</v>
      </c>
      <c r="AO984" s="55">
        <v>154</v>
      </c>
      <c r="AP984" s="47">
        <v>1.3</v>
      </c>
      <c r="AQ984" s="35">
        <v>0.54</v>
      </c>
      <c r="AR984" s="35">
        <v>0.46</v>
      </c>
      <c r="AS984" s="35">
        <v>0.14000000000000001</v>
      </c>
      <c r="AT984" s="55">
        <v>56640</v>
      </c>
    </row>
    <row r="985" spans="1:46" x14ac:dyDescent="0.2">
      <c r="A985" s="47" t="s">
        <v>1389</v>
      </c>
      <c r="B985" s="47">
        <f t="shared" si="115"/>
        <v>984</v>
      </c>
      <c r="C985" s="35">
        <v>102</v>
      </c>
      <c r="D985" s="35">
        <f t="shared" si="119"/>
        <v>2023</v>
      </c>
      <c r="E985" s="35" t="s">
        <v>388</v>
      </c>
      <c r="F985" s="35" t="s">
        <v>611</v>
      </c>
      <c r="G985" s="35" t="s">
        <v>235</v>
      </c>
      <c r="H985" s="35">
        <v>1994</v>
      </c>
      <c r="I985" s="35">
        <v>29</v>
      </c>
      <c r="J985" s="35" t="s">
        <v>511</v>
      </c>
      <c r="K985" s="35">
        <v>2017</v>
      </c>
      <c r="L985" s="35" t="s">
        <v>82</v>
      </c>
      <c r="M985" s="35" t="s">
        <v>16</v>
      </c>
      <c r="N985" s="35" t="s">
        <v>1078</v>
      </c>
      <c r="O985" s="35">
        <v>6</v>
      </c>
      <c r="P985" s="55">
        <v>1</v>
      </c>
      <c r="Q985" s="53">
        <v>151972776</v>
      </c>
      <c r="R985" s="75">
        <v>2424315</v>
      </c>
      <c r="S985" s="75">
        <v>-923343</v>
      </c>
      <c r="T985" s="75">
        <v>230531</v>
      </c>
      <c r="U985" s="75">
        <v>10038377</v>
      </c>
      <c r="V985" s="75">
        <v>-490693</v>
      </c>
      <c r="W985" s="54">
        <v>1270441</v>
      </c>
      <c r="X985" s="53">
        <v>128052999</v>
      </c>
      <c r="Y985" s="75">
        <v>33675407</v>
      </c>
      <c r="Z985" s="75">
        <v>31097255</v>
      </c>
      <c r="AA985" s="75">
        <v>66779876</v>
      </c>
      <c r="AB985" s="75">
        <v>54924611</v>
      </c>
      <c r="AC985" s="75">
        <v>41464875</v>
      </c>
      <c r="AD985" s="75">
        <v>691322</v>
      </c>
      <c r="AE985" s="75">
        <v>12768128</v>
      </c>
      <c r="AF985" s="75">
        <v>16302</v>
      </c>
      <c r="AG985" s="75">
        <v>48222635</v>
      </c>
      <c r="AH985" s="75">
        <v>43862441</v>
      </c>
      <c r="AI985" s="54">
        <v>6701976</v>
      </c>
      <c r="AJ985" s="47">
        <v>1.57</v>
      </c>
      <c r="AK985" s="35">
        <v>0.15000000000000002</v>
      </c>
      <c r="AL985" s="35">
        <v>0.18</v>
      </c>
      <c r="AM985" s="35">
        <v>-2.74</v>
      </c>
      <c r="AN985" s="35">
        <v>1.3</v>
      </c>
      <c r="AO985" s="55">
        <v>144</v>
      </c>
      <c r="AP985" s="47">
        <v>1.1400000000000001</v>
      </c>
      <c r="AQ985" s="35">
        <v>0.52</v>
      </c>
      <c r="AR985" s="35">
        <v>0.48000000000000004</v>
      </c>
      <c r="AS985" s="35">
        <v>-2.14</v>
      </c>
      <c r="AT985" s="55">
        <v>69710</v>
      </c>
    </row>
    <row r="986" spans="1:46" x14ac:dyDescent="0.2">
      <c r="A986" s="56" t="s">
        <v>1390</v>
      </c>
      <c r="B986" s="56">
        <f t="shared" si="115"/>
        <v>985</v>
      </c>
      <c r="C986" s="45">
        <v>102</v>
      </c>
      <c r="D986" s="45">
        <f t="shared" si="119"/>
        <v>2024</v>
      </c>
      <c r="E986" s="45" t="s">
        <v>388</v>
      </c>
      <c r="F986" s="45" t="s">
        <v>611</v>
      </c>
      <c r="G986" s="45" t="s">
        <v>235</v>
      </c>
      <c r="H986" s="45">
        <v>1994</v>
      </c>
      <c r="I986" s="45">
        <v>30</v>
      </c>
      <c r="J986" s="45" t="s">
        <v>511</v>
      </c>
      <c r="K986" s="45">
        <v>2017</v>
      </c>
      <c r="L986" s="45" t="s">
        <v>82</v>
      </c>
      <c r="M986" s="45" t="s">
        <v>16</v>
      </c>
      <c r="N986" s="45" t="s">
        <v>1078</v>
      </c>
      <c r="O986" s="45">
        <v>7</v>
      </c>
      <c r="P986" s="60">
        <v>1</v>
      </c>
      <c r="Q986" s="57">
        <v>174575039</v>
      </c>
      <c r="R986" s="58">
        <v>3649456</v>
      </c>
      <c r="S986" s="58">
        <v>-155289</v>
      </c>
      <c r="T986" s="58">
        <v>1935362</v>
      </c>
      <c r="U986" s="58">
        <v>11615489</v>
      </c>
      <c r="V986" s="58">
        <v>-25364</v>
      </c>
      <c r="W986" s="59">
        <v>1558805</v>
      </c>
      <c r="X986" s="57">
        <v>128179847</v>
      </c>
      <c r="Y986" s="58">
        <v>33520122</v>
      </c>
      <c r="Z986" s="58">
        <v>30397716</v>
      </c>
      <c r="AA986" s="58">
        <v>69773423</v>
      </c>
      <c r="AB986" s="58">
        <v>52578437</v>
      </c>
      <c r="AC986" s="58">
        <v>38900269</v>
      </c>
      <c r="AD986" s="58">
        <v>174154</v>
      </c>
      <c r="AE986" s="58">
        <v>13504014</v>
      </c>
      <c r="AF986" s="58">
        <v>14098</v>
      </c>
      <c r="AG986" s="58">
        <v>55923477</v>
      </c>
      <c r="AH986" s="58">
        <v>35097827</v>
      </c>
      <c r="AI986" s="59">
        <v>-3345040</v>
      </c>
      <c r="AJ986" s="56">
        <v>2.06</v>
      </c>
      <c r="AK986" s="45">
        <v>1.0900000000000001</v>
      </c>
      <c r="AL986" s="45">
        <v>1.51</v>
      </c>
      <c r="AM986" s="45">
        <v>-0.46</v>
      </c>
      <c r="AN986" s="45">
        <v>1.31</v>
      </c>
      <c r="AO986" s="60">
        <v>156</v>
      </c>
      <c r="AP986" s="56">
        <v>0.94000000000000006</v>
      </c>
      <c r="AQ986" s="45">
        <v>0.6100000000000001</v>
      </c>
      <c r="AR986" s="45">
        <v>0.39</v>
      </c>
      <c r="AS986" s="45">
        <v>-2.08</v>
      </c>
      <c r="AT986" s="60">
        <v>74460</v>
      </c>
    </row>
    <row r="987" spans="1:46" x14ac:dyDescent="0.2">
      <c r="A987" s="47" t="s">
        <v>1391</v>
      </c>
      <c r="B987" s="47">
        <f t="shared" si="115"/>
        <v>986</v>
      </c>
      <c r="C987" s="35">
        <v>103</v>
      </c>
      <c r="D987" s="35">
        <v>2015</v>
      </c>
      <c r="E987" s="35" t="s">
        <v>388</v>
      </c>
      <c r="F987" s="35" t="s">
        <v>389</v>
      </c>
      <c r="G987" s="35" t="s">
        <v>239</v>
      </c>
      <c r="H987" s="35">
        <v>1995</v>
      </c>
      <c r="I987" s="35">
        <v>20</v>
      </c>
      <c r="J987" s="35" t="s">
        <v>511</v>
      </c>
      <c r="K987" s="35">
        <v>2017</v>
      </c>
      <c r="L987" s="35" t="s">
        <v>82</v>
      </c>
      <c r="M987" s="35" t="s">
        <v>16</v>
      </c>
      <c r="N987" s="35" t="s">
        <v>1028</v>
      </c>
      <c r="O987" s="35">
        <v>0</v>
      </c>
      <c r="P987" s="55">
        <v>0</v>
      </c>
      <c r="Q987" s="53">
        <v>4551900</v>
      </c>
      <c r="R987" s="75">
        <v>592361</v>
      </c>
      <c r="S987" s="75">
        <v>180181</v>
      </c>
      <c r="T987" s="75">
        <v>376073</v>
      </c>
      <c r="U987" s="75">
        <v>1540485</v>
      </c>
      <c r="V987" s="75">
        <v>311937</v>
      </c>
      <c r="W987" s="54">
        <v>396469</v>
      </c>
      <c r="X987" s="53">
        <v>3964706</v>
      </c>
      <c r="Y987" s="75">
        <v>389465</v>
      </c>
      <c r="Z987" s="75">
        <v>1598552</v>
      </c>
      <c r="AA987" s="75">
        <v>1111636</v>
      </c>
      <c r="AB987" s="75">
        <v>2814098</v>
      </c>
      <c r="AC987" s="75">
        <v>2577002</v>
      </c>
      <c r="AD987" s="75">
        <v>0</v>
      </c>
      <c r="AE987" s="75">
        <v>6747</v>
      </c>
      <c r="AF987" s="75">
        <v>0</v>
      </c>
      <c r="AG987" s="75">
        <v>2751224</v>
      </c>
      <c r="AH987" s="75">
        <v>516140</v>
      </c>
      <c r="AI987" s="54">
        <v>62874</v>
      </c>
      <c r="AJ987" s="47">
        <v>12.96</v>
      </c>
      <c r="AK987" s="35">
        <v>8.2299999999999986</v>
      </c>
      <c r="AL987" s="35">
        <v>9.49</v>
      </c>
      <c r="AM987" s="35">
        <v>46.260000000000005</v>
      </c>
      <c r="AN987" s="35">
        <v>4.1199999999999992</v>
      </c>
      <c r="AO987" s="55">
        <v>23</v>
      </c>
      <c r="AP987" s="47">
        <v>1.02</v>
      </c>
      <c r="AQ987" s="35">
        <v>0.84000000000000008</v>
      </c>
      <c r="AR987" s="35">
        <v>0.16</v>
      </c>
      <c r="AS987" s="35">
        <v>17.7</v>
      </c>
      <c r="AT987" s="55">
        <v>66980</v>
      </c>
    </row>
    <row r="988" spans="1:46" x14ac:dyDescent="0.2">
      <c r="A988" s="47" t="s">
        <v>1392</v>
      </c>
      <c r="B988" s="47">
        <f t="shared" si="115"/>
        <v>987</v>
      </c>
      <c r="C988" s="35">
        <v>103</v>
      </c>
      <c r="D988" s="35">
        <f>D987+1</f>
        <v>2016</v>
      </c>
      <c r="E988" s="35" t="s">
        <v>388</v>
      </c>
      <c r="F988" s="35" t="s">
        <v>389</v>
      </c>
      <c r="G988" s="35" t="s">
        <v>239</v>
      </c>
      <c r="H988" s="35">
        <v>1995</v>
      </c>
      <c r="I988" s="35">
        <v>21</v>
      </c>
      <c r="J988" s="35" t="s">
        <v>511</v>
      </c>
      <c r="K988" s="35">
        <v>2017</v>
      </c>
      <c r="L988" s="35" t="s">
        <v>82</v>
      </c>
      <c r="M988" s="35" t="s">
        <v>16</v>
      </c>
      <c r="N988" s="35" t="s">
        <v>1028</v>
      </c>
      <c r="O988" s="35">
        <v>0</v>
      </c>
      <c r="P988" s="55">
        <v>0</v>
      </c>
      <c r="Q988" s="53">
        <v>3046007</v>
      </c>
      <c r="R988" s="75">
        <v>449835</v>
      </c>
      <c r="S988" s="75">
        <v>115044</v>
      </c>
      <c r="T988" s="75">
        <v>238646</v>
      </c>
      <c r="U988" s="75">
        <v>1394645</v>
      </c>
      <c r="V988" s="75">
        <v>202087</v>
      </c>
      <c r="W988" s="54">
        <v>326233</v>
      </c>
      <c r="X988" s="53">
        <v>2535466</v>
      </c>
      <c r="Y988" s="75">
        <v>441509</v>
      </c>
      <c r="Z988" s="75"/>
      <c r="AA988" s="75">
        <v>1054757</v>
      </c>
      <c r="AB988" s="75">
        <v>1432004</v>
      </c>
      <c r="AC988" s="75">
        <v>1175838</v>
      </c>
      <c r="AD988" s="75">
        <v>0</v>
      </c>
      <c r="AE988" s="75">
        <v>5123</v>
      </c>
      <c r="AF988" s="75">
        <v>0</v>
      </c>
      <c r="AG988" s="75">
        <v>1207367</v>
      </c>
      <c r="AH988" s="75">
        <v>590417</v>
      </c>
      <c r="AI988" s="54">
        <v>224637</v>
      </c>
      <c r="AJ988" s="47">
        <v>14.66</v>
      </c>
      <c r="AK988" s="35">
        <v>7.78</v>
      </c>
      <c r="AL988" s="35">
        <v>9.41</v>
      </c>
      <c r="AM988" s="35">
        <v>26.06</v>
      </c>
      <c r="AN988" s="35"/>
      <c r="AO988" s="55">
        <v>7</v>
      </c>
      <c r="AP988" s="47">
        <v>1.1900000000000002</v>
      </c>
      <c r="AQ988" s="35">
        <v>0.67000000000000015</v>
      </c>
      <c r="AR988" s="35">
        <v>0.33000000000000007</v>
      </c>
      <c r="AS988" s="35"/>
      <c r="AT988" s="55">
        <v>199230</v>
      </c>
    </row>
    <row r="989" spans="1:46" x14ac:dyDescent="0.2">
      <c r="A989" s="47" t="s">
        <v>1393</v>
      </c>
      <c r="B989" s="47">
        <f t="shared" si="115"/>
        <v>988</v>
      </c>
      <c r="C989" s="35">
        <v>103</v>
      </c>
      <c r="D989" s="35">
        <f t="shared" ref="D989:D996" si="120">D988+1</f>
        <v>2017</v>
      </c>
      <c r="E989" s="35" t="s">
        <v>388</v>
      </c>
      <c r="F989" s="35" t="s">
        <v>389</v>
      </c>
      <c r="G989" s="35" t="s">
        <v>239</v>
      </c>
      <c r="H989" s="35">
        <v>1995</v>
      </c>
      <c r="I989" s="35">
        <v>22</v>
      </c>
      <c r="J989" s="35" t="s">
        <v>511</v>
      </c>
      <c r="K989" s="35">
        <v>2017</v>
      </c>
      <c r="L989" s="35" t="s">
        <v>82</v>
      </c>
      <c r="M989" s="35" t="s">
        <v>16</v>
      </c>
      <c r="N989" s="35" t="s">
        <v>1028</v>
      </c>
      <c r="O989" s="35">
        <v>0</v>
      </c>
      <c r="P989" s="55">
        <v>1</v>
      </c>
      <c r="Q989" s="53">
        <v>2854262</v>
      </c>
      <c r="R989" s="75">
        <v>131355</v>
      </c>
      <c r="S989" s="75">
        <v>-94839</v>
      </c>
      <c r="T989" s="75">
        <v>-65046</v>
      </c>
      <c r="U989" s="75">
        <v>1184075</v>
      </c>
      <c r="V989" s="75">
        <v>-85819</v>
      </c>
      <c r="W989" s="54">
        <v>101562</v>
      </c>
      <c r="X989" s="53">
        <v>2771900</v>
      </c>
      <c r="Y989" s="75">
        <v>323670</v>
      </c>
      <c r="Z989" s="75"/>
      <c r="AA989" s="75">
        <v>920041</v>
      </c>
      <c r="AB989" s="75">
        <v>1821685</v>
      </c>
      <c r="AC989" s="75">
        <v>1500842</v>
      </c>
      <c r="AD989" s="75">
        <v>0</v>
      </c>
      <c r="AE989" s="75">
        <v>5881</v>
      </c>
      <c r="AF989" s="75">
        <v>0</v>
      </c>
      <c r="AG989" s="75">
        <v>1689004</v>
      </c>
      <c r="AH989" s="75">
        <v>528455</v>
      </c>
      <c r="AI989" s="54">
        <v>132681</v>
      </c>
      <c r="AJ989" s="47">
        <v>4.5599999999999996</v>
      </c>
      <c r="AK989" s="35">
        <v>-2.2600000000000002</v>
      </c>
      <c r="AL989" s="35">
        <v>-2.3499999999999996</v>
      </c>
      <c r="AM989" s="35">
        <v>-29.3</v>
      </c>
      <c r="AN989" s="35"/>
      <c r="AO989" s="55">
        <v>23</v>
      </c>
      <c r="AP989" s="47">
        <v>1.08</v>
      </c>
      <c r="AQ989" s="35">
        <v>0.76</v>
      </c>
      <c r="AR989" s="35">
        <v>0.24000000000000002</v>
      </c>
      <c r="AS989" s="35"/>
      <c r="AT989" s="55">
        <v>51480</v>
      </c>
    </row>
    <row r="990" spans="1:46" x14ac:dyDescent="0.2">
      <c r="A990" s="47" t="s">
        <v>1394</v>
      </c>
      <c r="B990" s="47">
        <f t="shared" si="115"/>
        <v>989</v>
      </c>
      <c r="C990" s="35">
        <v>103</v>
      </c>
      <c r="D990" s="35">
        <f t="shared" si="120"/>
        <v>2018</v>
      </c>
      <c r="E990" s="35" t="s">
        <v>388</v>
      </c>
      <c r="F990" s="35" t="s">
        <v>389</v>
      </c>
      <c r="G990" s="35" t="s">
        <v>239</v>
      </c>
      <c r="H990" s="35">
        <v>1995</v>
      </c>
      <c r="I990" s="35">
        <v>23</v>
      </c>
      <c r="J990" s="35" t="s">
        <v>511</v>
      </c>
      <c r="K990" s="35">
        <v>2017</v>
      </c>
      <c r="L990" s="35" t="s">
        <v>82</v>
      </c>
      <c r="M990" s="35" t="s">
        <v>16</v>
      </c>
      <c r="N990" s="35" t="s">
        <v>1028</v>
      </c>
      <c r="O990" s="35">
        <v>1</v>
      </c>
      <c r="P990" s="55">
        <v>1</v>
      </c>
      <c r="Q990" s="53">
        <v>3612430</v>
      </c>
      <c r="R990" s="75">
        <v>194514</v>
      </c>
      <c r="S990" s="75">
        <v>-28782</v>
      </c>
      <c r="T990" s="75">
        <v>7418</v>
      </c>
      <c r="U990" s="75">
        <v>1328375</v>
      </c>
      <c r="V990" s="75">
        <v>-12500</v>
      </c>
      <c r="W990" s="54">
        <v>158314</v>
      </c>
      <c r="X990" s="53">
        <v>3023990</v>
      </c>
      <c r="Y990" s="75">
        <v>263889</v>
      </c>
      <c r="Z990" s="75"/>
      <c r="AA990" s="75">
        <v>911714</v>
      </c>
      <c r="AB990" s="75">
        <v>2028895</v>
      </c>
      <c r="AC990" s="75">
        <v>1753823</v>
      </c>
      <c r="AD990" s="75">
        <v>0</v>
      </c>
      <c r="AE990" s="75">
        <v>8850</v>
      </c>
      <c r="AF990" s="75">
        <v>0</v>
      </c>
      <c r="AG990" s="75">
        <v>1880150</v>
      </c>
      <c r="AH990" s="75">
        <v>622679</v>
      </c>
      <c r="AI990" s="54">
        <v>148745</v>
      </c>
      <c r="AJ990" s="47">
        <v>5.34</v>
      </c>
      <c r="AK990" s="35">
        <v>0.2</v>
      </c>
      <c r="AL990" s="35">
        <v>0.25</v>
      </c>
      <c r="AM990" s="35">
        <v>-10.91</v>
      </c>
      <c r="AN990" s="35"/>
      <c r="AO990" s="55">
        <v>22</v>
      </c>
      <c r="AP990" s="47">
        <v>1.08</v>
      </c>
      <c r="AQ990" s="35">
        <v>0.75000000000000011</v>
      </c>
      <c r="AR990" s="35">
        <v>0.25</v>
      </c>
      <c r="AS990" s="35"/>
      <c r="AT990" s="55">
        <v>60380</v>
      </c>
    </row>
    <row r="991" spans="1:46" x14ac:dyDescent="0.2">
      <c r="A991" s="47" t="s">
        <v>1395</v>
      </c>
      <c r="B991" s="47">
        <f t="shared" si="115"/>
        <v>990</v>
      </c>
      <c r="C991" s="35">
        <v>103</v>
      </c>
      <c r="D991" s="35">
        <f t="shared" si="120"/>
        <v>2019</v>
      </c>
      <c r="E991" s="35" t="s">
        <v>388</v>
      </c>
      <c r="F991" s="35" t="s">
        <v>389</v>
      </c>
      <c r="G991" s="35" t="s">
        <v>239</v>
      </c>
      <c r="H991" s="35">
        <v>1995</v>
      </c>
      <c r="I991" s="35">
        <v>24</v>
      </c>
      <c r="J991" s="35" t="s">
        <v>511</v>
      </c>
      <c r="K991" s="35">
        <v>2017</v>
      </c>
      <c r="L991" s="35" t="s">
        <v>82</v>
      </c>
      <c r="M991" s="35" t="s">
        <v>16</v>
      </c>
      <c r="N991" s="35" t="s">
        <v>1028</v>
      </c>
      <c r="O991" s="35">
        <v>2</v>
      </c>
      <c r="P991" s="55">
        <v>1</v>
      </c>
      <c r="Q991" s="53">
        <v>3154580</v>
      </c>
      <c r="R991" s="75">
        <v>8115</v>
      </c>
      <c r="S991" s="75">
        <v>-179031</v>
      </c>
      <c r="T991" s="75">
        <v>-144821</v>
      </c>
      <c r="U991" s="75">
        <v>1375585</v>
      </c>
      <c r="V991" s="75">
        <v>-168344</v>
      </c>
      <c r="W991" s="54">
        <v>-26095</v>
      </c>
      <c r="X991" s="53">
        <v>2529981</v>
      </c>
      <c r="Y991" s="75">
        <v>84858</v>
      </c>
      <c r="Z991" s="75">
        <v>1266975</v>
      </c>
      <c r="AA991" s="75">
        <v>885695</v>
      </c>
      <c r="AB991" s="75">
        <v>1586295</v>
      </c>
      <c r="AC991" s="75">
        <v>1278183</v>
      </c>
      <c r="AD991" s="75">
        <v>0</v>
      </c>
      <c r="AE991" s="75">
        <v>112</v>
      </c>
      <c r="AF991" s="75">
        <v>0</v>
      </c>
      <c r="AG991" s="75">
        <v>1600408</v>
      </c>
      <c r="AH991" s="75">
        <v>538036</v>
      </c>
      <c r="AI991" s="54">
        <v>-14113</v>
      </c>
      <c r="AJ991" s="47">
        <v>0.25</v>
      </c>
      <c r="AK991" s="35">
        <v>-4.54</v>
      </c>
      <c r="AL991" s="35">
        <v>-5.72</v>
      </c>
      <c r="AM991" s="35"/>
      <c r="AN991" s="35">
        <v>14.93</v>
      </c>
      <c r="AO991" s="55">
        <v>27</v>
      </c>
      <c r="AP991" s="47">
        <v>0.99</v>
      </c>
      <c r="AQ991" s="35">
        <v>0.75000000000000011</v>
      </c>
      <c r="AR991" s="35">
        <v>0.25</v>
      </c>
      <c r="AS991" s="35">
        <v>25.279999999999998</v>
      </c>
      <c r="AT991" s="55">
        <v>50950</v>
      </c>
    </row>
    <row r="992" spans="1:46" x14ac:dyDescent="0.2">
      <c r="A992" s="47" t="s">
        <v>1396</v>
      </c>
      <c r="B992" s="47">
        <f t="shared" si="115"/>
        <v>991</v>
      </c>
      <c r="C992" s="35">
        <v>103</v>
      </c>
      <c r="D992" s="35">
        <f t="shared" si="120"/>
        <v>2020</v>
      </c>
      <c r="E992" s="35" t="s">
        <v>388</v>
      </c>
      <c r="F992" s="35" t="s">
        <v>389</v>
      </c>
      <c r="G992" s="35" t="s">
        <v>239</v>
      </c>
      <c r="H992" s="35">
        <v>1995</v>
      </c>
      <c r="I992" s="35">
        <v>25</v>
      </c>
      <c r="J992" s="35" t="s">
        <v>511</v>
      </c>
      <c r="K992" s="35">
        <v>2017</v>
      </c>
      <c r="L992" s="35" t="s">
        <v>82</v>
      </c>
      <c r="M992" s="35" t="s">
        <v>16</v>
      </c>
      <c r="N992" s="35" t="s">
        <v>1028</v>
      </c>
      <c r="O992" s="35">
        <v>3</v>
      </c>
      <c r="P992" s="55">
        <v>1</v>
      </c>
      <c r="Q992" s="53">
        <v>7540639</v>
      </c>
      <c r="R992" s="75">
        <v>-1541457</v>
      </c>
      <c r="S992" s="75">
        <v>-1677339</v>
      </c>
      <c r="T992" s="75">
        <v>-1551610</v>
      </c>
      <c r="U992" s="75">
        <v>2642287</v>
      </c>
      <c r="V992" s="75">
        <v>-1677339</v>
      </c>
      <c r="W992" s="54">
        <v>-1667186</v>
      </c>
      <c r="X992" s="53">
        <v>11021586</v>
      </c>
      <c r="Y992" s="75">
        <v>2302200</v>
      </c>
      <c r="Z992" s="75">
        <v>3922269</v>
      </c>
      <c r="AA992" s="75">
        <v>5139838</v>
      </c>
      <c r="AB992" s="75">
        <v>5804024</v>
      </c>
      <c r="AC992" s="75">
        <v>2454119</v>
      </c>
      <c r="AD992" s="75">
        <v>0</v>
      </c>
      <c r="AE992" s="75">
        <v>503714</v>
      </c>
      <c r="AF992" s="75">
        <v>63000</v>
      </c>
      <c r="AG992" s="75">
        <v>4259559</v>
      </c>
      <c r="AH992" s="75">
        <v>3244402</v>
      </c>
      <c r="AI992" s="54">
        <v>1544465</v>
      </c>
      <c r="AJ992" s="47">
        <v>-20.079999999999998</v>
      </c>
      <c r="AK992" s="35">
        <v>-20.22</v>
      </c>
      <c r="AL992" s="35">
        <v>-14.08</v>
      </c>
      <c r="AM992" s="35">
        <v>-72.86</v>
      </c>
      <c r="AN992" s="35">
        <v>1.92</v>
      </c>
      <c r="AO992" s="55">
        <v>93</v>
      </c>
      <c r="AP992" s="47">
        <v>1.36</v>
      </c>
      <c r="AQ992" s="35">
        <v>0.57000000000000006</v>
      </c>
      <c r="AR992" s="35">
        <v>0.43000000000000005</v>
      </c>
      <c r="AS992" s="35">
        <v>51.59</v>
      </c>
      <c r="AT992" s="55">
        <v>28410</v>
      </c>
    </row>
    <row r="993" spans="1:46" x14ac:dyDescent="0.2">
      <c r="A993" s="47" t="s">
        <v>1397</v>
      </c>
      <c r="B993" s="47">
        <f t="shared" si="115"/>
        <v>992</v>
      </c>
      <c r="C993" s="35">
        <v>103</v>
      </c>
      <c r="D993" s="35">
        <f t="shared" si="120"/>
        <v>2021</v>
      </c>
      <c r="E993" s="35" t="s">
        <v>388</v>
      </c>
      <c r="F993" s="35" t="s">
        <v>389</v>
      </c>
      <c r="G993" s="35" t="s">
        <v>239</v>
      </c>
      <c r="H993" s="35">
        <v>1995</v>
      </c>
      <c r="I993" s="35">
        <v>26</v>
      </c>
      <c r="J993" s="35" t="s">
        <v>511</v>
      </c>
      <c r="K993" s="35">
        <v>2017</v>
      </c>
      <c r="L993" s="35" t="s">
        <v>82</v>
      </c>
      <c r="M993" s="35" t="s">
        <v>16</v>
      </c>
      <c r="N993" s="35" t="s">
        <v>1028</v>
      </c>
      <c r="O993" s="35">
        <v>4</v>
      </c>
      <c r="P993" s="55">
        <v>1</v>
      </c>
      <c r="Q993" s="53">
        <v>9283776</v>
      </c>
      <c r="R993" s="75">
        <v>434132</v>
      </c>
      <c r="S993" s="75">
        <v>-192128</v>
      </c>
      <c r="T993" s="75">
        <v>-101473</v>
      </c>
      <c r="U993" s="75">
        <v>4878432</v>
      </c>
      <c r="V993" s="75">
        <v>-242054</v>
      </c>
      <c r="W993" s="54">
        <v>343477</v>
      </c>
      <c r="X993" s="53">
        <v>10941920</v>
      </c>
      <c r="Y993" s="75">
        <v>2110075</v>
      </c>
      <c r="Z993" s="75">
        <v>4284849</v>
      </c>
      <c r="AA993" s="75">
        <v>5217916</v>
      </c>
      <c r="AB993" s="75">
        <v>5637692</v>
      </c>
      <c r="AC993" s="75">
        <v>2775300</v>
      </c>
      <c r="AD993" s="75">
        <v>0</v>
      </c>
      <c r="AE993" s="75">
        <v>1149</v>
      </c>
      <c r="AF993" s="75">
        <v>2500</v>
      </c>
      <c r="AG993" s="75">
        <v>6202993</v>
      </c>
      <c r="AH993" s="75">
        <v>1617069</v>
      </c>
      <c r="AI993" s="54">
        <v>-565301</v>
      </c>
      <c r="AJ993" s="47">
        <v>4.6099999999999994</v>
      </c>
      <c r="AK993" s="35">
        <v>-1.08</v>
      </c>
      <c r="AL993" s="35">
        <v>-0.93</v>
      </c>
      <c r="AM993" s="35">
        <v>-9.11</v>
      </c>
      <c r="AN993" s="35">
        <v>2.0299999999999998</v>
      </c>
      <c r="AO993" s="55">
        <v>100</v>
      </c>
      <c r="AP993" s="47">
        <v>0.91</v>
      </c>
      <c r="AQ993" s="35">
        <v>0.79</v>
      </c>
      <c r="AR993" s="35">
        <v>0.21000000000000002</v>
      </c>
      <c r="AS993" s="35">
        <v>40.839999999999996</v>
      </c>
      <c r="AT993" s="55">
        <v>48780</v>
      </c>
    </row>
    <row r="994" spans="1:46" x14ac:dyDescent="0.2">
      <c r="A994" s="47" t="s">
        <v>1398</v>
      </c>
      <c r="B994" s="47">
        <f t="shared" si="115"/>
        <v>993</v>
      </c>
      <c r="C994" s="35">
        <v>103</v>
      </c>
      <c r="D994" s="35">
        <f t="shared" si="120"/>
        <v>2022</v>
      </c>
      <c r="E994" s="35" t="s">
        <v>388</v>
      </c>
      <c r="F994" s="35" t="s">
        <v>389</v>
      </c>
      <c r="G994" s="35" t="s">
        <v>239</v>
      </c>
      <c r="H994" s="35">
        <v>1995</v>
      </c>
      <c r="I994" s="35">
        <v>27</v>
      </c>
      <c r="J994" s="35" t="s">
        <v>511</v>
      </c>
      <c r="K994" s="35">
        <v>2017</v>
      </c>
      <c r="L994" s="35" t="s">
        <v>82</v>
      </c>
      <c r="M994" s="35" t="s">
        <v>16</v>
      </c>
      <c r="N994" s="35" t="s">
        <v>1028</v>
      </c>
      <c r="O994" s="35">
        <v>5</v>
      </c>
      <c r="P994" s="55">
        <v>1</v>
      </c>
      <c r="Q994" s="53">
        <v>9753946</v>
      </c>
      <c r="R994" s="75">
        <v>-355803</v>
      </c>
      <c r="S994" s="75">
        <v>-909987</v>
      </c>
      <c r="T994" s="75">
        <v>-942293</v>
      </c>
      <c r="U994" s="75">
        <v>4323683</v>
      </c>
      <c r="V994" s="75">
        <v>-1097701</v>
      </c>
      <c r="W994" s="54">
        <v>-323497</v>
      </c>
      <c r="X994" s="53">
        <v>11464275</v>
      </c>
      <c r="Y994" s="75">
        <v>1200089</v>
      </c>
      <c r="Z994" s="75">
        <v>4161372</v>
      </c>
      <c r="AA994" s="75">
        <v>5002295</v>
      </c>
      <c r="AB994" s="75">
        <v>6416783</v>
      </c>
      <c r="AC994" s="75">
        <v>3499366</v>
      </c>
      <c r="AD994" s="75">
        <v>0</v>
      </c>
      <c r="AE994" s="75">
        <v>95002</v>
      </c>
      <c r="AF994" s="75">
        <v>2500</v>
      </c>
      <c r="AG994" s="75">
        <v>8305736</v>
      </c>
      <c r="AH994" s="75">
        <v>927744</v>
      </c>
      <c r="AI994" s="54">
        <v>-1888953</v>
      </c>
      <c r="AJ994" s="47">
        <v>-3.58</v>
      </c>
      <c r="AK994" s="35">
        <v>-9.49</v>
      </c>
      <c r="AL994" s="35">
        <v>-8.2199999999999989</v>
      </c>
      <c r="AM994" s="35">
        <v>-75.83</v>
      </c>
      <c r="AN994" s="35">
        <v>3.55</v>
      </c>
      <c r="AO994" s="55">
        <v>100</v>
      </c>
      <c r="AP994" s="47">
        <v>0.77</v>
      </c>
      <c r="AQ994" s="35">
        <v>0.9</v>
      </c>
      <c r="AR994" s="35">
        <v>0.1</v>
      </c>
      <c r="AS994" s="35">
        <v>39.18</v>
      </c>
      <c r="AT994" s="55">
        <v>43240</v>
      </c>
    </row>
    <row r="995" spans="1:46" x14ac:dyDescent="0.2">
      <c r="A995" s="47" t="s">
        <v>1399</v>
      </c>
      <c r="B995" s="47">
        <f t="shared" si="115"/>
        <v>994</v>
      </c>
      <c r="C995" s="35">
        <v>103</v>
      </c>
      <c r="D995" s="35">
        <f t="shared" si="120"/>
        <v>2023</v>
      </c>
      <c r="E995" s="35" t="s">
        <v>388</v>
      </c>
      <c r="F995" s="35" t="s">
        <v>389</v>
      </c>
      <c r="G995" s="35" t="s">
        <v>239</v>
      </c>
      <c r="H995" s="35">
        <v>1995</v>
      </c>
      <c r="I995" s="35">
        <v>28</v>
      </c>
      <c r="J995" s="35" t="s">
        <v>511</v>
      </c>
      <c r="K995" s="35">
        <v>2017</v>
      </c>
      <c r="L995" s="35" t="s">
        <v>82</v>
      </c>
      <c r="M995" s="35" t="s">
        <v>16</v>
      </c>
      <c r="N995" s="35" t="s">
        <v>1028</v>
      </c>
      <c r="O995" s="35">
        <v>6</v>
      </c>
      <c r="P995" s="55">
        <v>1</v>
      </c>
      <c r="Q995" s="53">
        <v>10769827</v>
      </c>
      <c r="R995" s="75">
        <v>1393787</v>
      </c>
      <c r="S995" s="75">
        <v>527189</v>
      </c>
      <c r="T995" s="75">
        <v>471880</v>
      </c>
      <c r="U995" s="75">
        <v>6113374</v>
      </c>
      <c r="V995" s="75">
        <v>85810</v>
      </c>
      <c r="W995" s="54">
        <v>1449096</v>
      </c>
      <c r="X995" s="53">
        <v>13713708</v>
      </c>
      <c r="Y995" s="75">
        <v>1727276</v>
      </c>
      <c r="Z995" s="75">
        <v>5279395</v>
      </c>
      <c r="AA995" s="75">
        <v>4865642</v>
      </c>
      <c r="AB995" s="75">
        <v>8741692</v>
      </c>
      <c r="AC995" s="75">
        <v>4745621</v>
      </c>
      <c r="AD995" s="75">
        <v>0</v>
      </c>
      <c r="AE995" s="75">
        <v>1100423</v>
      </c>
      <c r="AF995" s="75">
        <v>1440</v>
      </c>
      <c r="AG995" s="75">
        <v>5109071</v>
      </c>
      <c r="AH995" s="75">
        <v>4580188</v>
      </c>
      <c r="AI995" s="54">
        <v>3632621</v>
      </c>
      <c r="AJ995" s="47">
        <v>12.54</v>
      </c>
      <c r="AK995" s="35">
        <v>4.25</v>
      </c>
      <c r="AL995" s="35">
        <v>3.44</v>
      </c>
      <c r="AM995" s="35">
        <v>30.52</v>
      </c>
      <c r="AN995" s="35">
        <v>3.69</v>
      </c>
      <c r="AO995" s="55">
        <v>103</v>
      </c>
      <c r="AP995" s="47">
        <v>1.7100000000000002</v>
      </c>
      <c r="AQ995" s="35">
        <v>0.53</v>
      </c>
      <c r="AR995" s="35">
        <v>0.47000000000000003</v>
      </c>
      <c r="AS995" s="35">
        <v>33.120000000000005</v>
      </c>
      <c r="AT995" s="55">
        <v>59350</v>
      </c>
    </row>
    <row r="996" spans="1:46" x14ac:dyDescent="0.2">
      <c r="A996" s="56" t="s">
        <v>1400</v>
      </c>
      <c r="B996" s="56">
        <f t="shared" si="115"/>
        <v>995</v>
      </c>
      <c r="C996" s="45">
        <v>103</v>
      </c>
      <c r="D996" s="45">
        <f t="shared" si="120"/>
        <v>2024</v>
      </c>
      <c r="E996" s="45" t="s">
        <v>388</v>
      </c>
      <c r="F996" s="45" t="s">
        <v>389</v>
      </c>
      <c r="G996" s="45" t="s">
        <v>239</v>
      </c>
      <c r="H996" s="45">
        <v>1995</v>
      </c>
      <c r="I996" s="45">
        <v>29</v>
      </c>
      <c r="J996" s="45" t="s">
        <v>511</v>
      </c>
      <c r="K996" s="45">
        <v>2017</v>
      </c>
      <c r="L996" s="45" t="s">
        <v>82</v>
      </c>
      <c r="M996" s="45" t="s">
        <v>16</v>
      </c>
      <c r="N996" s="45" t="s">
        <v>1028</v>
      </c>
      <c r="O996" s="45">
        <v>7</v>
      </c>
      <c r="P996" s="60">
        <v>1</v>
      </c>
      <c r="Q996" s="57">
        <v>11761161</v>
      </c>
      <c r="R996" s="58">
        <v>-493311</v>
      </c>
      <c r="S996" s="58">
        <v>-1357854</v>
      </c>
      <c r="T996" s="58">
        <v>-1596663</v>
      </c>
      <c r="U996" s="58">
        <v>5708893</v>
      </c>
      <c r="V996" s="58">
        <v>-2048742</v>
      </c>
      <c r="W996" s="59">
        <v>-254502</v>
      </c>
      <c r="X996" s="57">
        <v>18335352</v>
      </c>
      <c r="Y996" s="58">
        <v>3494423</v>
      </c>
      <c r="Z996" s="58">
        <v>4773401</v>
      </c>
      <c r="AA996" s="58">
        <v>7821821</v>
      </c>
      <c r="AB996" s="58">
        <v>10374996</v>
      </c>
      <c r="AC996" s="58">
        <v>6339892</v>
      </c>
      <c r="AD996" s="58">
        <v>0</v>
      </c>
      <c r="AE996" s="58">
        <v>743754</v>
      </c>
      <c r="AF996" s="58">
        <v>720</v>
      </c>
      <c r="AG996" s="58">
        <v>8215547</v>
      </c>
      <c r="AH996" s="58">
        <v>3720901</v>
      </c>
      <c r="AI996" s="59">
        <v>2159449</v>
      </c>
      <c r="AJ996" s="56">
        <v>-4.13</v>
      </c>
      <c r="AK996" s="45">
        <v>-13.360000000000001</v>
      </c>
      <c r="AL996" s="45">
        <v>-8.7099999999999991</v>
      </c>
      <c r="AM996" s="45">
        <v>-38.86</v>
      </c>
      <c r="AN996" s="45">
        <v>1.58</v>
      </c>
      <c r="AO996" s="60">
        <v>116</v>
      </c>
      <c r="AP996" s="56">
        <v>1.26</v>
      </c>
      <c r="AQ996" s="45">
        <v>0.69000000000000006</v>
      </c>
      <c r="AR996" s="45">
        <v>0.31000000000000005</v>
      </c>
      <c r="AS996" s="45">
        <v>20.779999999999998</v>
      </c>
      <c r="AT996" s="60">
        <v>49210</v>
      </c>
    </row>
    <row r="997" spans="1:46" x14ac:dyDescent="0.2">
      <c r="A997" s="47" t="s">
        <v>1401</v>
      </c>
      <c r="B997" s="47">
        <f t="shared" si="115"/>
        <v>996</v>
      </c>
      <c r="C997" s="35">
        <v>104</v>
      </c>
      <c r="D997" s="35">
        <v>2015</v>
      </c>
      <c r="E997" s="35" t="s">
        <v>553</v>
      </c>
      <c r="F997" s="35" t="s">
        <v>389</v>
      </c>
      <c r="G997" s="35">
        <v>293209</v>
      </c>
      <c r="H997" s="35">
        <v>1962</v>
      </c>
      <c r="I997" s="35">
        <v>53</v>
      </c>
      <c r="J997" s="35" t="s">
        <v>390</v>
      </c>
      <c r="K997" s="35">
        <v>2017</v>
      </c>
      <c r="L997" s="35" t="s">
        <v>82</v>
      </c>
      <c r="M997" s="35" t="s">
        <v>16</v>
      </c>
      <c r="N997" s="35" t="s">
        <v>1028</v>
      </c>
      <c r="O997" s="35">
        <v>0</v>
      </c>
      <c r="P997" s="55">
        <v>0</v>
      </c>
      <c r="Q997" s="53">
        <v>48808725</v>
      </c>
      <c r="R997" s="75">
        <v>12166690</v>
      </c>
      <c r="S997" s="75">
        <v>6154415</v>
      </c>
      <c r="T997" s="75">
        <v>9268220</v>
      </c>
      <c r="U997" s="75">
        <v>17783431</v>
      </c>
      <c r="V997" s="75">
        <v>8973007</v>
      </c>
      <c r="W997" s="54">
        <v>9052885</v>
      </c>
      <c r="X997" s="53">
        <v>30691758</v>
      </c>
      <c r="Y997" s="75">
        <v>14102562</v>
      </c>
      <c r="Z997" s="75">
        <v>-8023812</v>
      </c>
      <c r="AA997" s="75">
        <v>4310333</v>
      </c>
      <c r="AB997" s="75">
        <v>26345673</v>
      </c>
      <c r="AC997" s="75">
        <v>11397148</v>
      </c>
      <c r="AD997" s="75">
        <v>993722</v>
      </c>
      <c r="AE997" s="75">
        <v>8023812</v>
      </c>
      <c r="AF997" s="75">
        <v>61042</v>
      </c>
      <c r="AG997" s="75">
        <v>7939816</v>
      </c>
      <c r="AH997" s="75">
        <v>7688920</v>
      </c>
      <c r="AI997" s="54">
        <v>18405857</v>
      </c>
      <c r="AJ997" s="47">
        <v>24.84</v>
      </c>
      <c r="AK997" s="35">
        <v>18.919999999999998</v>
      </c>
      <c r="AL997" s="35">
        <v>30.2</v>
      </c>
      <c r="AM997" s="35">
        <v>43.64</v>
      </c>
      <c r="AN997" s="35">
        <v>0</v>
      </c>
      <c r="AO997" s="55">
        <v>114</v>
      </c>
      <c r="AP997" s="47">
        <v>3.32</v>
      </c>
      <c r="AQ997" s="35">
        <v>0.51</v>
      </c>
      <c r="AR997" s="35">
        <v>0.49</v>
      </c>
      <c r="AS997" s="35">
        <v>12.25</v>
      </c>
      <c r="AT997" s="55">
        <v>156000</v>
      </c>
    </row>
    <row r="998" spans="1:46" x14ac:dyDescent="0.2">
      <c r="A998" s="47" t="s">
        <v>1402</v>
      </c>
      <c r="B998" s="47">
        <f t="shared" si="115"/>
        <v>997</v>
      </c>
      <c r="C998" s="35">
        <v>104</v>
      </c>
      <c r="D998" s="35">
        <f>D997+1</f>
        <v>2016</v>
      </c>
      <c r="E998" s="35" t="s">
        <v>553</v>
      </c>
      <c r="F998" s="35" t="s">
        <v>389</v>
      </c>
      <c r="G998" s="35">
        <v>293209</v>
      </c>
      <c r="H998" s="35">
        <v>1962</v>
      </c>
      <c r="I998" s="35">
        <v>54</v>
      </c>
      <c r="J998" s="35" t="s">
        <v>390</v>
      </c>
      <c r="K998" s="35">
        <v>2017</v>
      </c>
      <c r="L998" s="35" t="s">
        <v>82</v>
      </c>
      <c r="M998" s="35" t="s">
        <v>16</v>
      </c>
      <c r="N998" s="35" t="s">
        <v>1028</v>
      </c>
      <c r="O998" s="35">
        <v>0</v>
      </c>
      <c r="P998" s="55">
        <v>0</v>
      </c>
      <c r="Q998" s="53">
        <v>43162321</v>
      </c>
      <c r="R998" s="75">
        <v>11067338</v>
      </c>
      <c r="S998" s="75">
        <v>6568199</v>
      </c>
      <c r="T998" s="75">
        <v>9548643</v>
      </c>
      <c r="U998" s="75">
        <v>16278485</v>
      </c>
      <c r="V998" s="75">
        <v>9582010</v>
      </c>
      <c r="W998" s="54">
        <v>8086894</v>
      </c>
      <c r="X998" s="53">
        <v>30346064</v>
      </c>
      <c r="Y998" s="75">
        <v>14516345</v>
      </c>
      <c r="Z998" s="75">
        <v>-14608862</v>
      </c>
      <c r="AA998" s="75">
        <v>3037736</v>
      </c>
      <c r="AB998" s="75">
        <v>27254890</v>
      </c>
      <c r="AC998" s="75">
        <v>6127089</v>
      </c>
      <c r="AD998" s="75">
        <v>1059280</v>
      </c>
      <c r="AE998" s="75">
        <v>14608862</v>
      </c>
      <c r="AF998" s="75">
        <v>30025</v>
      </c>
      <c r="AG998" s="75">
        <v>7112477</v>
      </c>
      <c r="AH998" s="75">
        <v>7688920</v>
      </c>
      <c r="AI998" s="54">
        <v>20142413</v>
      </c>
      <c r="AJ998" s="47">
        <v>25.459999999999997</v>
      </c>
      <c r="AK998" s="35">
        <v>21.97</v>
      </c>
      <c r="AL998" s="35">
        <v>31.47</v>
      </c>
      <c r="AM998" s="35">
        <v>45.25</v>
      </c>
      <c r="AN998" s="35">
        <v>0</v>
      </c>
      <c r="AO998" s="55">
        <v>111</v>
      </c>
      <c r="AP998" s="47">
        <v>3.8299999999999996</v>
      </c>
      <c r="AQ998" s="35">
        <v>0.48000000000000004</v>
      </c>
      <c r="AR998" s="35">
        <v>0.52</v>
      </c>
      <c r="AS998" s="35">
        <v>11.96</v>
      </c>
      <c r="AT998" s="55">
        <v>146650</v>
      </c>
    </row>
    <row r="999" spans="1:46" x14ac:dyDescent="0.2">
      <c r="A999" s="47" t="s">
        <v>1403</v>
      </c>
      <c r="B999" s="47">
        <f t="shared" si="115"/>
        <v>998</v>
      </c>
      <c r="C999" s="35">
        <v>104</v>
      </c>
      <c r="D999" s="35">
        <f t="shared" ref="D999:D1006" si="121">D998+1</f>
        <v>2017</v>
      </c>
      <c r="E999" s="35" t="s">
        <v>553</v>
      </c>
      <c r="F999" s="35" t="s">
        <v>389</v>
      </c>
      <c r="G999" s="35">
        <v>293209</v>
      </c>
      <c r="H999" s="35">
        <v>1962</v>
      </c>
      <c r="I999" s="35">
        <v>55</v>
      </c>
      <c r="J999" s="35" t="s">
        <v>390</v>
      </c>
      <c r="K999" s="35">
        <v>2017</v>
      </c>
      <c r="L999" s="35" t="s">
        <v>82</v>
      </c>
      <c r="M999" s="35" t="s">
        <v>16</v>
      </c>
      <c r="N999" s="35" t="s">
        <v>1028</v>
      </c>
      <c r="O999" s="35">
        <v>0</v>
      </c>
      <c r="P999" s="55">
        <v>1</v>
      </c>
      <c r="Q999" s="53">
        <v>41529997</v>
      </c>
      <c r="R999" s="75">
        <v>11630902</v>
      </c>
      <c r="S999" s="75">
        <v>1665911</v>
      </c>
      <c r="T999" s="75">
        <v>3720449</v>
      </c>
      <c r="U999" s="75">
        <v>16803754</v>
      </c>
      <c r="V999" s="75">
        <v>3302606</v>
      </c>
      <c r="W999" s="54">
        <v>9576364</v>
      </c>
      <c r="X999" s="53">
        <v>67801557</v>
      </c>
      <c r="Y999" s="75">
        <v>17165911</v>
      </c>
      <c r="Z999" s="75">
        <v>22564150</v>
      </c>
      <c r="AA999" s="75">
        <v>45607298</v>
      </c>
      <c r="AB999" s="75">
        <v>22136819</v>
      </c>
      <c r="AC999" s="75">
        <v>9828114</v>
      </c>
      <c r="AD999" s="75">
        <v>578299</v>
      </c>
      <c r="AE999" s="75">
        <v>4504884</v>
      </c>
      <c r="AF999" s="75">
        <v>5992384</v>
      </c>
      <c r="AG999" s="75">
        <v>15719911</v>
      </c>
      <c r="AH999" s="75">
        <v>28216366</v>
      </c>
      <c r="AI999" s="54">
        <v>6416908</v>
      </c>
      <c r="AJ999" s="47">
        <v>27.7</v>
      </c>
      <c r="AK999" s="35">
        <v>8.8600000000000012</v>
      </c>
      <c r="AL999" s="35">
        <v>5.49</v>
      </c>
      <c r="AM999" s="35">
        <v>9.6999999999999993</v>
      </c>
      <c r="AN999" s="35">
        <v>1.58</v>
      </c>
      <c r="AO999" s="55">
        <v>111</v>
      </c>
      <c r="AP999" s="47">
        <v>1.41</v>
      </c>
      <c r="AQ999" s="35">
        <v>0.36000000000000004</v>
      </c>
      <c r="AR999" s="35">
        <v>0.64000000000000012</v>
      </c>
      <c r="AS999" s="35">
        <v>17.82</v>
      </c>
      <c r="AT999" s="55">
        <v>151390</v>
      </c>
    </row>
    <row r="1000" spans="1:46" x14ac:dyDescent="0.2">
      <c r="A1000" s="47" t="s">
        <v>1404</v>
      </c>
      <c r="B1000" s="47">
        <f t="shared" si="115"/>
        <v>999</v>
      </c>
      <c r="C1000" s="35">
        <v>104</v>
      </c>
      <c r="D1000" s="35">
        <f t="shared" si="121"/>
        <v>2018</v>
      </c>
      <c r="E1000" s="35" t="s">
        <v>553</v>
      </c>
      <c r="F1000" s="35" t="s">
        <v>389</v>
      </c>
      <c r="G1000" s="35">
        <v>293209</v>
      </c>
      <c r="H1000" s="35">
        <v>1962</v>
      </c>
      <c r="I1000" s="35">
        <v>56</v>
      </c>
      <c r="J1000" s="35" t="s">
        <v>390</v>
      </c>
      <c r="K1000" s="35">
        <v>2017</v>
      </c>
      <c r="L1000" s="35" t="s">
        <v>82</v>
      </c>
      <c r="M1000" s="35" t="s">
        <v>16</v>
      </c>
      <c r="N1000" s="35" t="s">
        <v>1028</v>
      </c>
      <c r="O1000" s="35">
        <v>1</v>
      </c>
      <c r="P1000" s="55">
        <v>1</v>
      </c>
      <c r="Q1000" s="53">
        <v>38478056</v>
      </c>
      <c r="R1000" s="75">
        <v>8949235</v>
      </c>
      <c r="S1000" s="75">
        <v>-886580</v>
      </c>
      <c r="T1000" s="75">
        <v>1258624</v>
      </c>
      <c r="U1000" s="75">
        <v>14166274</v>
      </c>
      <c r="V1000" s="75">
        <v>-228762</v>
      </c>
      <c r="W1000" s="54">
        <v>6804031</v>
      </c>
      <c r="X1000" s="53">
        <v>60086762</v>
      </c>
      <c r="Y1000" s="75">
        <v>16185743</v>
      </c>
      <c r="Z1000" s="75">
        <v>15052264</v>
      </c>
      <c r="AA1000" s="75">
        <v>39584373</v>
      </c>
      <c r="AB1000" s="75">
        <v>20338394</v>
      </c>
      <c r="AC1000" s="75">
        <v>6293907</v>
      </c>
      <c r="AD1000" s="75">
        <v>532431</v>
      </c>
      <c r="AE1000" s="75">
        <v>6544662</v>
      </c>
      <c r="AF1000" s="75">
        <v>4796277</v>
      </c>
      <c r="AG1000" s="75">
        <v>9212898</v>
      </c>
      <c r="AH1000" s="75">
        <v>29213882</v>
      </c>
      <c r="AI1000" s="54">
        <v>11125496</v>
      </c>
      <c r="AJ1000" s="47">
        <v>23.04</v>
      </c>
      <c r="AK1000" s="35">
        <v>3.24</v>
      </c>
      <c r="AL1000" s="35">
        <v>2.09</v>
      </c>
      <c r="AM1000" s="35">
        <v>-5.48</v>
      </c>
      <c r="AN1000" s="35">
        <v>1.33</v>
      </c>
      <c r="AO1000" s="55">
        <v>104</v>
      </c>
      <c r="AP1000" s="47">
        <v>2.21</v>
      </c>
      <c r="AQ1000" s="35">
        <v>0.24000000000000002</v>
      </c>
      <c r="AR1000" s="35">
        <v>0.76</v>
      </c>
      <c r="AS1000" s="35">
        <v>17.850000000000001</v>
      </c>
      <c r="AT1000" s="55">
        <v>136210</v>
      </c>
    </row>
    <row r="1001" spans="1:46" x14ac:dyDescent="0.2">
      <c r="A1001" s="47" t="s">
        <v>1405</v>
      </c>
      <c r="B1001" s="47">
        <f t="shared" si="115"/>
        <v>1000</v>
      </c>
      <c r="C1001" s="35">
        <v>104</v>
      </c>
      <c r="D1001" s="35">
        <f t="shared" si="121"/>
        <v>2019</v>
      </c>
      <c r="E1001" s="35" t="s">
        <v>553</v>
      </c>
      <c r="F1001" s="35" t="s">
        <v>389</v>
      </c>
      <c r="G1001" s="35">
        <v>293209</v>
      </c>
      <c r="H1001" s="35">
        <v>1962</v>
      </c>
      <c r="I1001" s="35">
        <v>57</v>
      </c>
      <c r="J1001" s="35" t="s">
        <v>390</v>
      </c>
      <c r="K1001" s="35">
        <v>2017</v>
      </c>
      <c r="L1001" s="35" t="s">
        <v>82</v>
      </c>
      <c r="M1001" s="35" t="s">
        <v>16</v>
      </c>
      <c r="N1001" s="35" t="s">
        <v>1028</v>
      </c>
      <c r="O1001" s="35">
        <v>2</v>
      </c>
      <c r="P1001" s="55">
        <v>1</v>
      </c>
      <c r="Q1001" s="53">
        <v>29072135</v>
      </c>
      <c r="R1001" s="75">
        <v>3781404</v>
      </c>
      <c r="S1001" s="75">
        <v>-2523539</v>
      </c>
      <c r="T1001" s="75">
        <v>-1376117</v>
      </c>
      <c r="U1001" s="75">
        <v>8350706</v>
      </c>
      <c r="V1001" s="75">
        <v>-2548804</v>
      </c>
      <c r="W1001" s="54">
        <v>2633982</v>
      </c>
      <c r="X1001" s="53">
        <v>53806702</v>
      </c>
      <c r="Y1001" s="75">
        <v>13671470</v>
      </c>
      <c r="Z1001" s="75">
        <v>13419755</v>
      </c>
      <c r="AA1001" s="75">
        <v>36200363</v>
      </c>
      <c r="AB1001" s="75">
        <v>17542256</v>
      </c>
      <c r="AC1001" s="75">
        <v>6182822</v>
      </c>
      <c r="AD1001" s="75">
        <v>387615</v>
      </c>
      <c r="AE1001" s="75">
        <v>5777519</v>
      </c>
      <c r="AF1001" s="75">
        <v>4316741</v>
      </c>
      <c r="AG1001" s="75">
        <v>10502220</v>
      </c>
      <c r="AH1001" s="75">
        <v>24727182</v>
      </c>
      <c r="AI1001" s="54">
        <v>7040036</v>
      </c>
      <c r="AJ1001" s="47">
        <v>12.8</v>
      </c>
      <c r="AK1001" s="35">
        <v>-4.6599999999999993</v>
      </c>
      <c r="AL1001" s="35">
        <v>-2.56</v>
      </c>
      <c r="AM1001" s="35">
        <v>-18.459999999999997</v>
      </c>
      <c r="AN1001" s="35">
        <v>1.4</v>
      </c>
      <c r="AO1001" s="55">
        <v>101</v>
      </c>
      <c r="AP1001" s="47">
        <v>1.6700000000000002</v>
      </c>
      <c r="AQ1001" s="35">
        <v>0.30000000000000004</v>
      </c>
      <c r="AR1001" s="35">
        <v>0.70000000000000007</v>
      </c>
      <c r="AS1001" s="35">
        <v>17.43</v>
      </c>
      <c r="AT1001" s="55">
        <v>82680</v>
      </c>
    </row>
    <row r="1002" spans="1:46" x14ac:dyDescent="0.2">
      <c r="A1002" s="47" t="s">
        <v>1406</v>
      </c>
      <c r="B1002" s="47">
        <f t="shared" si="115"/>
        <v>1001</v>
      </c>
      <c r="C1002" s="35">
        <v>104</v>
      </c>
      <c r="D1002" s="35">
        <f t="shared" si="121"/>
        <v>2020</v>
      </c>
      <c r="E1002" s="35" t="s">
        <v>553</v>
      </c>
      <c r="F1002" s="35" t="s">
        <v>389</v>
      </c>
      <c r="G1002" s="35">
        <v>293209</v>
      </c>
      <c r="H1002" s="35">
        <v>1962</v>
      </c>
      <c r="I1002" s="35">
        <v>58</v>
      </c>
      <c r="J1002" s="35" t="s">
        <v>390</v>
      </c>
      <c r="K1002" s="35">
        <v>2017</v>
      </c>
      <c r="L1002" s="35" t="s">
        <v>82</v>
      </c>
      <c r="M1002" s="35" t="s">
        <v>16</v>
      </c>
      <c r="N1002" s="35" t="s">
        <v>1028</v>
      </c>
      <c r="O1002" s="35">
        <v>3</v>
      </c>
      <c r="P1002" s="55">
        <v>1</v>
      </c>
      <c r="Q1002" s="53">
        <v>26725362</v>
      </c>
      <c r="R1002" s="75">
        <v>5014656</v>
      </c>
      <c r="S1002" s="75">
        <v>1703736</v>
      </c>
      <c r="T1002" s="75">
        <v>-86927</v>
      </c>
      <c r="U1002" s="75">
        <v>8658162</v>
      </c>
      <c r="V1002" s="75">
        <v>-1382001</v>
      </c>
      <c r="W1002" s="54">
        <v>6805319</v>
      </c>
      <c r="X1002" s="53">
        <v>49689100</v>
      </c>
      <c r="Y1002" s="75">
        <v>19920731</v>
      </c>
      <c r="Z1002" s="75">
        <v>9606901</v>
      </c>
      <c r="AA1002" s="75">
        <v>31999506</v>
      </c>
      <c r="AB1002" s="75">
        <v>17579176</v>
      </c>
      <c r="AC1002" s="75">
        <v>4955340</v>
      </c>
      <c r="AD1002" s="75">
        <v>432400</v>
      </c>
      <c r="AE1002" s="75">
        <v>8030772</v>
      </c>
      <c r="AF1002" s="75">
        <v>53636</v>
      </c>
      <c r="AG1002" s="75">
        <v>10483424</v>
      </c>
      <c r="AH1002" s="75">
        <v>18664274</v>
      </c>
      <c r="AI1002" s="54">
        <v>7095752</v>
      </c>
      <c r="AJ1002" s="47">
        <v>18.59</v>
      </c>
      <c r="AK1002" s="35">
        <v>-0.32000000000000006</v>
      </c>
      <c r="AL1002" s="35">
        <v>-0.17</v>
      </c>
      <c r="AM1002" s="35">
        <v>8.5500000000000007</v>
      </c>
      <c r="AN1002" s="35">
        <v>0.89</v>
      </c>
      <c r="AO1002" s="55">
        <v>93</v>
      </c>
      <c r="AP1002" s="47">
        <v>1.6800000000000002</v>
      </c>
      <c r="AQ1002" s="35">
        <v>0.36000000000000004</v>
      </c>
      <c r="AR1002" s="35">
        <v>0.64000000000000012</v>
      </c>
      <c r="AS1002" s="35">
        <v>12.25</v>
      </c>
      <c r="AT1002" s="55">
        <v>93100</v>
      </c>
    </row>
    <row r="1003" spans="1:46" x14ac:dyDescent="0.2">
      <c r="A1003" s="47" t="s">
        <v>1407</v>
      </c>
      <c r="B1003" s="47">
        <f t="shared" si="115"/>
        <v>1002</v>
      </c>
      <c r="C1003" s="35">
        <v>104</v>
      </c>
      <c r="D1003" s="35">
        <f t="shared" si="121"/>
        <v>2021</v>
      </c>
      <c r="E1003" s="35" t="s">
        <v>553</v>
      </c>
      <c r="F1003" s="35" t="s">
        <v>389</v>
      </c>
      <c r="G1003" s="35">
        <v>293209</v>
      </c>
      <c r="H1003" s="35">
        <v>1962</v>
      </c>
      <c r="I1003" s="35">
        <v>59</v>
      </c>
      <c r="J1003" s="35" t="s">
        <v>390</v>
      </c>
      <c r="K1003" s="35">
        <v>2017</v>
      </c>
      <c r="L1003" s="35" t="s">
        <v>82</v>
      </c>
      <c r="M1003" s="35" t="s">
        <v>16</v>
      </c>
      <c r="N1003" s="35" t="s">
        <v>1028</v>
      </c>
      <c r="O1003" s="35">
        <v>4</v>
      </c>
      <c r="P1003" s="55">
        <v>1</v>
      </c>
      <c r="Q1003" s="53">
        <v>29703349</v>
      </c>
      <c r="R1003" s="75">
        <v>1506892</v>
      </c>
      <c r="S1003" s="75">
        <v>-4253760</v>
      </c>
      <c r="T1003" s="75">
        <v>-3888473</v>
      </c>
      <c r="U1003" s="75">
        <v>6791452</v>
      </c>
      <c r="V1003" s="75">
        <v>-4802315</v>
      </c>
      <c r="W1003" s="54">
        <v>1141605</v>
      </c>
      <c r="X1003" s="53">
        <v>46424092</v>
      </c>
      <c r="Y1003" s="75">
        <v>20459714</v>
      </c>
      <c r="Z1003" s="75">
        <v>9667947</v>
      </c>
      <c r="AA1003" s="75">
        <v>28602114</v>
      </c>
      <c r="AB1003" s="75">
        <v>17768366</v>
      </c>
      <c r="AC1003" s="75">
        <v>6469348</v>
      </c>
      <c r="AD1003" s="75">
        <v>178245</v>
      </c>
      <c r="AE1003" s="75">
        <v>5113595</v>
      </c>
      <c r="AF1003" s="75">
        <v>10136</v>
      </c>
      <c r="AG1003" s="75">
        <v>13108063</v>
      </c>
      <c r="AH1003" s="75">
        <v>12034659</v>
      </c>
      <c r="AI1003" s="54">
        <v>4660303</v>
      </c>
      <c r="AJ1003" s="47">
        <v>4.99</v>
      </c>
      <c r="AK1003" s="35">
        <v>-12.89</v>
      </c>
      <c r="AL1003" s="35">
        <v>-8.3800000000000008</v>
      </c>
      <c r="AM1003" s="35">
        <v>-20.79</v>
      </c>
      <c r="AN1003" s="35">
        <v>0.72000000000000008</v>
      </c>
      <c r="AO1003" s="55">
        <v>120</v>
      </c>
      <c r="AP1003" s="47">
        <v>1.36</v>
      </c>
      <c r="AQ1003" s="35">
        <v>0.52</v>
      </c>
      <c r="AR1003" s="35">
        <v>0.48000000000000004</v>
      </c>
      <c r="AS1003" s="35">
        <v>10.81</v>
      </c>
      <c r="AT1003" s="55">
        <v>56600</v>
      </c>
    </row>
    <row r="1004" spans="1:46" x14ac:dyDescent="0.2">
      <c r="A1004" s="47" t="s">
        <v>1408</v>
      </c>
      <c r="B1004" s="47">
        <f t="shared" si="115"/>
        <v>1003</v>
      </c>
      <c r="C1004" s="35">
        <v>104</v>
      </c>
      <c r="D1004" s="35">
        <f t="shared" si="121"/>
        <v>2022</v>
      </c>
      <c r="E1004" s="35" t="s">
        <v>553</v>
      </c>
      <c r="F1004" s="35" t="s">
        <v>389</v>
      </c>
      <c r="G1004" s="35">
        <v>293209</v>
      </c>
      <c r="H1004" s="35">
        <v>1962</v>
      </c>
      <c r="I1004" s="35">
        <v>60</v>
      </c>
      <c r="J1004" s="35" t="s">
        <v>390</v>
      </c>
      <c r="K1004" s="35">
        <v>2017</v>
      </c>
      <c r="L1004" s="35" t="s">
        <v>82</v>
      </c>
      <c r="M1004" s="35" t="s">
        <v>16</v>
      </c>
      <c r="N1004" s="35" t="s">
        <v>1028</v>
      </c>
      <c r="O1004" s="35">
        <v>5</v>
      </c>
      <c r="P1004" s="55">
        <v>1</v>
      </c>
      <c r="Q1004" s="53">
        <v>38418567</v>
      </c>
      <c r="R1004" s="75">
        <v>3749816</v>
      </c>
      <c r="S1004" s="75">
        <v>-2071603</v>
      </c>
      <c r="T1004" s="75">
        <v>-1739563</v>
      </c>
      <c r="U1004" s="75">
        <v>9184825</v>
      </c>
      <c r="V1004" s="75">
        <v>-2425374</v>
      </c>
      <c r="W1004" s="54">
        <v>3417776</v>
      </c>
      <c r="X1004" s="53">
        <v>42732486</v>
      </c>
      <c r="Y1004" s="75">
        <v>18388111</v>
      </c>
      <c r="Z1004" s="75">
        <v>10001324</v>
      </c>
      <c r="AA1004" s="75">
        <v>24391525</v>
      </c>
      <c r="AB1004" s="75">
        <v>18166606</v>
      </c>
      <c r="AC1004" s="75">
        <v>8638098</v>
      </c>
      <c r="AD1004" s="75">
        <v>85348</v>
      </c>
      <c r="AE1004" s="75">
        <v>2026857</v>
      </c>
      <c r="AF1004" s="75">
        <v>30886</v>
      </c>
      <c r="AG1004" s="75">
        <v>15065995</v>
      </c>
      <c r="AH1004" s="75">
        <v>8468379</v>
      </c>
      <c r="AI1004" s="54">
        <v>3100611</v>
      </c>
      <c r="AJ1004" s="47">
        <v>9.6</v>
      </c>
      <c r="AK1004" s="35">
        <v>-4.45</v>
      </c>
      <c r="AL1004" s="35">
        <v>-4.07</v>
      </c>
      <c r="AM1004" s="35">
        <v>-11.27</v>
      </c>
      <c r="AN1004" s="35">
        <v>0.65000000000000013</v>
      </c>
      <c r="AO1004" s="55">
        <v>112</v>
      </c>
      <c r="AP1004" s="47">
        <v>1.21</v>
      </c>
      <c r="AQ1004" s="35">
        <v>0.64000000000000012</v>
      </c>
      <c r="AR1004" s="35">
        <v>0.36000000000000004</v>
      </c>
      <c r="AS1004" s="35">
        <v>10.84</v>
      </c>
      <c r="AT1004" s="55">
        <v>82010</v>
      </c>
    </row>
    <row r="1005" spans="1:46" x14ac:dyDescent="0.2">
      <c r="A1005" s="47" t="s">
        <v>1409</v>
      </c>
      <c r="B1005" s="47">
        <f t="shared" si="115"/>
        <v>1004</v>
      </c>
      <c r="C1005" s="35">
        <v>104</v>
      </c>
      <c r="D1005" s="35">
        <f t="shared" si="121"/>
        <v>2023</v>
      </c>
      <c r="E1005" s="35" t="s">
        <v>553</v>
      </c>
      <c r="F1005" s="35" t="s">
        <v>389</v>
      </c>
      <c r="G1005" s="35">
        <v>293209</v>
      </c>
      <c r="H1005" s="35">
        <v>1962</v>
      </c>
      <c r="I1005" s="35">
        <v>61</v>
      </c>
      <c r="J1005" s="35" t="s">
        <v>390</v>
      </c>
      <c r="K1005" s="35">
        <v>2017</v>
      </c>
      <c r="L1005" s="35" t="s">
        <v>82</v>
      </c>
      <c r="M1005" s="35" t="s">
        <v>16</v>
      </c>
      <c r="N1005" s="35" t="s">
        <v>1028</v>
      </c>
      <c r="O1005" s="35">
        <v>6</v>
      </c>
      <c r="P1005" s="55">
        <v>1</v>
      </c>
      <c r="Q1005" s="53">
        <v>43967506</v>
      </c>
      <c r="R1005" s="75">
        <v>5750096</v>
      </c>
      <c r="S1005" s="75">
        <v>-868023</v>
      </c>
      <c r="T1005" s="75">
        <v>252806</v>
      </c>
      <c r="U1005" s="75">
        <v>12251905</v>
      </c>
      <c r="V1005" s="75">
        <v>-362265</v>
      </c>
      <c r="W1005" s="54">
        <v>4629267</v>
      </c>
      <c r="X1005" s="53">
        <v>38925775</v>
      </c>
      <c r="Y1005" s="75">
        <v>17520088</v>
      </c>
      <c r="Z1005" s="75">
        <v>6585215</v>
      </c>
      <c r="AA1005" s="75">
        <v>19413412</v>
      </c>
      <c r="AB1005" s="75">
        <v>19349124</v>
      </c>
      <c r="AC1005" s="75">
        <v>9101021</v>
      </c>
      <c r="AD1005" s="75">
        <v>2349</v>
      </c>
      <c r="AE1005" s="75">
        <v>2012333</v>
      </c>
      <c r="AF1005" s="75">
        <v>41874</v>
      </c>
      <c r="AG1005" s="75">
        <v>20511196</v>
      </c>
      <c r="AH1005" s="75">
        <v>0</v>
      </c>
      <c r="AI1005" s="54">
        <v>-1162072</v>
      </c>
      <c r="AJ1005" s="47">
        <v>12.93</v>
      </c>
      <c r="AK1005" s="35">
        <v>0.57000000000000006</v>
      </c>
      <c r="AL1005" s="35">
        <v>0.65000000000000013</v>
      </c>
      <c r="AM1005" s="35">
        <v>-4.95</v>
      </c>
      <c r="AN1005" s="35">
        <v>0.49</v>
      </c>
      <c r="AO1005" s="55">
        <v>119</v>
      </c>
      <c r="AP1005" s="47">
        <v>0.94000000000000006</v>
      </c>
      <c r="AQ1005" s="35">
        <v>1</v>
      </c>
      <c r="AR1005" s="35">
        <v>0</v>
      </c>
      <c r="AS1005" s="35">
        <v>14.52</v>
      </c>
      <c r="AT1005" s="55">
        <v>102960</v>
      </c>
    </row>
    <row r="1006" spans="1:46" x14ac:dyDescent="0.2">
      <c r="A1006" s="56" t="s">
        <v>1410</v>
      </c>
      <c r="B1006" s="56">
        <f t="shared" si="115"/>
        <v>1005</v>
      </c>
      <c r="C1006" s="45">
        <v>104</v>
      </c>
      <c r="D1006" s="45">
        <f t="shared" si="121"/>
        <v>2024</v>
      </c>
      <c r="E1006" s="45" t="s">
        <v>553</v>
      </c>
      <c r="F1006" s="45" t="s">
        <v>389</v>
      </c>
      <c r="G1006" s="45">
        <v>293209</v>
      </c>
      <c r="H1006" s="45">
        <v>1962</v>
      </c>
      <c r="I1006" s="45">
        <v>62</v>
      </c>
      <c r="J1006" s="45" t="s">
        <v>390</v>
      </c>
      <c r="K1006" s="45">
        <v>2017</v>
      </c>
      <c r="L1006" s="45" t="s">
        <v>82</v>
      </c>
      <c r="M1006" s="45" t="s">
        <v>16</v>
      </c>
      <c r="N1006" s="45" t="s">
        <v>1028</v>
      </c>
      <c r="O1006" s="45">
        <v>7</v>
      </c>
      <c r="P1006" s="60">
        <v>1</v>
      </c>
      <c r="Q1006" s="57">
        <v>41303208</v>
      </c>
      <c r="R1006" s="58">
        <v>6440539</v>
      </c>
      <c r="S1006" s="58">
        <v>-268166</v>
      </c>
      <c r="T1006" s="58">
        <v>1147842</v>
      </c>
      <c r="U1006" s="58">
        <v>12789332</v>
      </c>
      <c r="V1006" s="58">
        <v>434529</v>
      </c>
      <c r="W1006" s="59">
        <v>5024531</v>
      </c>
      <c r="X1006" s="57">
        <v>36805948</v>
      </c>
      <c r="Y1006" s="58">
        <v>17251922</v>
      </c>
      <c r="Z1006" s="58">
        <v>2550015</v>
      </c>
      <c r="AA1006" s="58">
        <v>15050937</v>
      </c>
      <c r="AB1006" s="58">
        <v>21659878</v>
      </c>
      <c r="AC1006" s="58">
        <v>8003903</v>
      </c>
      <c r="AD1006" s="58">
        <v>2349</v>
      </c>
      <c r="AE1006" s="58">
        <v>4517252</v>
      </c>
      <c r="AF1006" s="58">
        <v>44070</v>
      </c>
      <c r="AG1006" s="58">
        <v>13393397</v>
      </c>
      <c r="AH1006" s="58">
        <v>5318836</v>
      </c>
      <c r="AI1006" s="59">
        <v>8266481</v>
      </c>
      <c r="AJ1006" s="56">
        <v>15.46</v>
      </c>
      <c r="AK1006" s="45">
        <v>2.7600000000000002</v>
      </c>
      <c r="AL1006" s="45">
        <v>3.12</v>
      </c>
      <c r="AM1006" s="45">
        <v>-1.55</v>
      </c>
      <c r="AN1006" s="45">
        <v>0.41000000000000003</v>
      </c>
      <c r="AO1006" s="60">
        <v>117</v>
      </c>
      <c r="AP1006" s="56">
        <v>1.62</v>
      </c>
      <c r="AQ1006" s="45">
        <v>0.72000000000000008</v>
      </c>
      <c r="AR1006" s="45">
        <v>0.28000000000000003</v>
      </c>
      <c r="AS1006" s="45">
        <v>18.759999999999998</v>
      </c>
      <c r="AT1006" s="60">
        <v>109310</v>
      </c>
    </row>
    <row r="1007" spans="1:46" x14ac:dyDescent="0.2">
      <c r="A1007" s="47" t="s">
        <v>1411</v>
      </c>
      <c r="B1007" s="47">
        <f t="shared" ref="B1007:B1070" si="122">B1006+1</f>
        <v>1006</v>
      </c>
      <c r="C1007" s="35">
        <v>105</v>
      </c>
      <c r="D1007" s="35">
        <v>2017</v>
      </c>
      <c r="E1007" s="35" t="s">
        <v>413</v>
      </c>
      <c r="F1007" s="35" t="s">
        <v>140</v>
      </c>
      <c r="G1007" s="35">
        <v>108200</v>
      </c>
      <c r="H1007" s="35">
        <v>2016</v>
      </c>
      <c r="I1007" s="35">
        <v>1</v>
      </c>
      <c r="J1007" s="35" t="s">
        <v>390</v>
      </c>
      <c r="K1007" s="35">
        <v>2017</v>
      </c>
      <c r="L1007" s="35">
        <v>2022</v>
      </c>
      <c r="M1007" s="35" t="s">
        <v>424</v>
      </c>
      <c r="N1007" s="35" t="s">
        <v>187</v>
      </c>
      <c r="O1007" s="35">
        <v>0</v>
      </c>
      <c r="P1007" s="55">
        <v>1</v>
      </c>
      <c r="Q1007" s="53">
        <v>0</v>
      </c>
      <c r="R1007" s="75">
        <v>-6692000</v>
      </c>
      <c r="S1007" s="75">
        <v>-8064000</v>
      </c>
      <c r="T1007" s="75">
        <v>-6692000</v>
      </c>
      <c r="U1007" s="75">
        <v>-6306000</v>
      </c>
      <c r="V1007" s="75">
        <v>-10336000</v>
      </c>
      <c r="W1007" s="54">
        <v>-8064000</v>
      </c>
      <c r="X1007" s="53">
        <v>582277000</v>
      </c>
      <c r="Y1007" s="75">
        <v>268936000</v>
      </c>
      <c r="Z1007" s="75">
        <v>235480000</v>
      </c>
      <c r="AA1007" s="75">
        <v>490555000</v>
      </c>
      <c r="AB1007" s="75">
        <v>91108000</v>
      </c>
      <c r="AC1007" s="75">
        <v>60251000</v>
      </c>
      <c r="AD1007" s="75">
        <v>0</v>
      </c>
      <c r="AE1007" s="75">
        <v>10999000</v>
      </c>
      <c r="AF1007" s="75">
        <v>33435000</v>
      </c>
      <c r="AG1007" s="75">
        <v>51186000</v>
      </c>
      <c r="AH1007" s="75">
        <v>227518000</v>
      </c>
      <c r="AI1007" s="54">
        <v>39922000</v>
      </c>
      <c r="AJ1007" s="47"/>
      <c r="AK1007" s="35"/>
      <c r="AL1007" s="35">
        <v>-1.1500000000000001</v>
      </c>
      <c r="AM1007" s="35">
        <v>-3</v>
      </c>
      <c r="AN1007" s="35">
        <v>0.92</v>
      </c>
      <c r="AO1007" s="55">
        <v>322</v>
      </c>
      <c r="AP1007" s="47">
        <v>1.7800000000000002</v>
      </c>
      <c r="AQ1007" s="35">
        <v>0.18</v>
      </c>
      <c r="AR1007" s="35">
        <v>0.82000000000000006</v>
      </c>
      <c r="AS1007" s="35"/>
      <c r="AT1007" s="55">
        <v>-19580</v>
      </c>
    </row>
    <row r="1008" spans="1:46" x14ac:dyDescent="0.2">
      <c r="A1008" s="47" t="s">
        <v>1412</v>
      </c>
      <c r="B1008" s="47">
        <f t="shared" si="122"/>
        <v>1007</v>
      </c>
      <c r="C1008" s="35">
        <v>105</v>
      </c>
      <c r="D1008" s="35">
        <f>D1007+1</f>
        <v>2018</v>
      </c>
      <c r="E1008" s="35" t="s">
        <v>413</v>
      </c>
      <c r="F1008" s="35" t="s">
        <v>140</v>
      </c>
      <c r="G1008" s="35">
        <v>108200</v>
      </c>
      <c r="H1008" s="35">
        <v>2016</v>
      </c>
      <c r="I1008" s="35">
        <v>2</v>
      </c>
      <c r="J1008" s="35" t="s">
        <v>390</v>
      </c>
      <c r="K1008" s="35">
        <v>2017</v>
      </c>
      <c r="L1008" s="35">
        <v>2022</v>
      </c>
      <c r="M1008" s="35" t="s">
        <v>424</v>
      </c>
      <c r="N1008" s="35" t="s">
        <v>187</v>
      </c>
      <c r="O1008" s="35">
        <v>1</v>
      </c>
      <c r="P1008" s="55">
        <v>1</v>
      </c>
      <c r="Q1008" s="53">
        <v>251245000</v>
      </c>
      <c r="R1008" s="75">
        <v>44533000</v>
      </c>
      <c r="S1008" s="75">
        <v>13058000</v>
      </c>
      <c r="T1008" s="75">
        <v>31040000</v>
      </c>
      <c r="U1008" s="75">
        <v>65835000</v>
      </c>
      <c r="V1008" s="75">
        <v>17123000</v>
      </c>
      <c r="W1008" s="54">
        <v>26551000</v>
      </c>
      <c r="X1008" s="53">
        <v>715105000</v>
      </c>
      <c r="Y1008" s="75">
        <v>282839000</v>
      </c>
      <c r="Z1008" s="75">
        <v>348605000</v>
      </c>
      <c r="AA1008" s="75">
        <v>637895000</v>
      </c>
      <c r="AB1008" s="75">
        <v>76110000</v>
      </c>
      <c r="AC1008" s="75">
        <v>52384000</v>
      </c>
      <c r="AD1008" s="75">
        <v>0</v>
      </c>
      <c r="AE1008" s="75">
        <v>4763000</v>
      </c>
      <c r="AF1008" s="75">
        <v>33827000</v>
      </c>
      <c r="AG1008" s="75">
        <v>55827000</v>
      </c>
      <c r="AH1008" s="75">
        <v>341358000</v>
      </c>
      <c r="AI1008" s="54">
        <v>20283000</v>
      </c>
      <c r="AJ1008" s="47">
        <v>17.68</v>
      </c>
      <c r="AK1008" s="35">
        <v>12.33</v>
      </c>
      <c r="AL1008" s="35">
        <v>4.34</v>
      </c>
      <c r="AM1008" s="35">
        <v>4.6199999999999992</v>
      </c>
      <c r="AN1008" s="35">
        <v>1.25</v>
      </c>
      <c r="AO1008" s="55">
        <v>349</v>
      </c>
      <c r="AP1008" s="47">
        <v>1.36</v>
      </c>
      <c r="AQ1008" s="35">
        <v>0.14000000000000001</v>
      </c>
      <c r="AR1008" s="35">
        <v>0.8600000000000001</v>
      </c>
      <c r="AS1008" s="35">
        <v>13.07</v>
      </c>
      <c r="AT1008" s="55">
        <v>188640</v>
      </c>
    </row>
    <row r="1009" spans="1:46" x14ac:dyDescent="0.2">
      <c r="A1009" s="47" t="s">
        <v>1413</v>
      </c>
      <c r="B1009" s="47">
        <f t="shared" si="122"/>
        <v>1008</v>
      </c>
      <c r="C1009" s="35">
        <v>105</v>
      </c>
      <c r="D1009" s="35">
        <f t="shared" ref="D1009:D1013" si="123">D1008+1</f>
        <v>2019</v>
      </c>
      <c r="E1009" s="35" t="s">
        <v>413</v>
      </c>
      <c r="F1009" s="35" t="s">
        <v>140</v>
      </c>
      <c r="G1009" s="35">
        <v>108200</v>
      </c>
      <c r="H1009" s="35">
        <v>2016</v>
      </c>
      <c r="I1009" s="35">
        <v>3</v>
      </c>
      <c r="J1009" s="35" t="s">
        <v>390</v>
      </c>
      <c r="K1009" s="35">
        <v>2017</v>
      </c>
      <c r="L1009" s="35">
        <v>2022</v>
      </c>
      <c r="M1009" s="35" t="s">
        <v>424</v>
      </c>
      <c r="N1009" s="35" t="s">
        <v>187</v>
      </c>
      <c r="O1009" s="35">
        <v>2</v>
      </c>
      <c r="P1009" s="55">
        <v>1</v>
      </c>
      <c r="Q1009" s="53">
        <v>257152000</v>
      </c>
      <c r="R1009" s="75">
        <v>46444000</v>
      </c>
      <c r="S1009" s="75">
        <v>10942000</v>
      </c>
      <c r="T1009" s="75">
        <v>32715000</v>
      </c>
      <c r="U1009" s="75">
        <v>68858000</v>
      </c>
      <c r="V1009" s="75">
        <v>15240000</v>
      </c>
      <c r="W1009" s="54">
        <v>24671000</v>
      </c>
      <c r="X1009" s="53">
        <v>717734000</v>
      </c>
      <c r="Y1009" s="75">
        <v>293898000</v>
      </c>
      <c r="Z1009" s="75">
        <v>330394000</v>
      </c>
      <c r="AA1009" s="75">
        <v>633763000</v>
      </c>
      <c r="AB1009" s="75">
        <v>83147000</v>
      </c>
      <c r="AC1009" s="75">
        <v>45150000</v>
      </c>
      <c r="AD1009" s="75">
        <v>0</v>
      </c>
      <c r="AE1009" s="75">
        <v>15002000</v>
      </c>
      <c r="AF1009" s="75">
        <v>30110000</v>
      </c>
      <c r="AG1009" s="75">
        <v>50016000</v>
      </c>
      <c r="AH1009" s="75">
        <v>342109000</v>
      </c>
      <c r="AI1009" s="54">
        <v>33131000</v>
      </c>
      <c r="AJ1009" s="47">
        <v>17.93</v>
      </c>
      <c r="AK1009" s="35">
        <v>12.629999999999999</v>
      </c>
      <c r="AL1009" s="35">
        <v>4.5599999999999996</v>
      </c>
      <c r="AM1009" s="35">
        <v>3.72</v>
      </c>
      <c r="AN1009" s="35">
        <v>1.1800000000000002</v>
      </c>
      <c r="AO1009" s="55">
        <v>366</v>
      </c>
      <c r="AP1009" s="47">
        <v>1.6600000000000001</v>
      </c>
      <c r="AQ1009" s="35">
        <v>0.13</v>
      </c>
      <c r="AR1009" s="35">
        <v>0.87000000000000011</v>
      </c>
      <c r="AS1009" s="35">
        <v>13.59</v>
      </c>
      <c r="AT1009" s="55">
        <v>188140</v>
      </c>
    </row>
    <row r="1010" spans="1:46" x14ac:dyDescent="0.2">
      <c r="A1010" s="47" t="s">
        <v>1414</v>
      </c>
      <c r="B1010" s="47">
        <f t="shared" si="122"/>
        <v>1009</v>
      </c>
      <c r="C1010" s="35">
        <v>105</v>
      </c>
      <c r="D1010" s="35">
        <f t="shared" si="123"/>
        <v>2020</v>
      </c>
      <c r="E1010" s="35" t="s">
        <v>413</v>
      </c>
      <c r="F1010" s="35" t="s">
        <v>140</v>
      </c>
      <c r="G1010" s="35">
        <v>108200</v>
      </c>
      <c r="H1010" s="35">
        <v>2016</v>
      </c>
      <c r="I1010" s="35">
        <v>4</v>
      </c>
      <c r="J1010" s="35" t="s">
        <v>390</v>
      </c>
      <c r="K1010" s="35">
        <v>2017</v>
      </c>
      <c r="L1010" s="35">
        <v>2022</v>
      </c>
      <c r="M1010" s="35" t="s">
        <v>424</v>
      </c>
      <c r="N1010" s="35" t="s">
        <v>187</v>
      </c>
      <c r="O1010" s="35">
        <v>3</v>
      </c>
      <c r="P1010" s="55">
        <v>1</v>
      </c>
      <c r="Q1010" s="53">
        <v>223287000</v>
      </c>
      <c r="R1010" s="75">
        <v>30472000</v>
      </c>
      <c r="S1010" s="75">
        <v>2400000</v>
      </c>
      <c r="T1010" s="75">
        <v>12244000</v>
      </c>
      <c r="U1010" s="75">
        <v>51464000</v>
      </c>
      <c r="V1010" s="75">
        <v>-6697000</v>
      </c>
      <c r="W1010" s="54">
        <v>20628000</v>
      </c>
      <c r="X1010" s="53">
        <v>735342000</v>
      </c>
      <c r="Y1010" s="75">
        <v>296192000</v>
      </c>
      <c r="Z1010" s="75">
        <v>335912000</v>
      </c>
      <c r="AA1010" s="75">
        <v>637604000</v>
      </c>
      <c r="AB1010" s="75">
        <v>97210000</v>
      </c>
      <c r="AC1010" s="75">
        <v>38792000</v>
      </c>
      <c r="AD1010" s="75">
        <v>0</v>
      </c>
      <c r="AE1010" s="75">
        <v>36238000</v>
      </c>
      <c r="AF1010" s="75">
        <v>16744000</v>
      </c>
      <c r="AG1010" s="75">
        <v>70146000</v>
      </c>
      <c r="AH1010" s="75">
        <v>350256000</v>
      </c>
      <c r="AI1010" s="54">
        <v>27064000</v>
      </c>
      <c r="AJ1010" s="47">
        <v>13.51</v>
      </c>
      <c r="AK1010" s="35">
        <v>5.4300000000000006</v>
      </c>
      <c r="AL1010" s="35">
        <v>1.6700000000000002</v>
      </c>
      <c r="AM1010" s="35">
        <v>0.81</v>
      </c>
      <c r="AN1010" s="35">
        <v>1.26</v>
      </c>
      <c r="AO1010" s="55">
        <v>375</v>
      </c>
      <c r="AP1010" s="47">
        <v>1.3900000000000001</v>
      </c>
      <c r="AQ1010" s="35">
        <v>0.17</v>
      </c>
      <c r="AR1010" s="35">
        <v>0.83000000000000007</v>
      </c>
      <c r="AS1010" s="35">
        <v>11.69</v>
      </c>
      <c r="AT1010" s="55">
        <v>137240</v>
      </c>
    </row>
    <row r="1011" spans="1:46" x14ac:dyDescent="0.2">
      <c r="A1011" s="47" t="s">
        <v>1415</v>
      </c>
      <c r="B1011" s="47">
        <f t="shared" si="122"/>
        <v>1010</v>
      </c>
      <c r="C1011" s="35">
        <v>105</v>
      </c>
      <c r="D1011" s="35">
        <f t="shared" si="123"/>
        <v>2021</v>
      </c>
      <c r="E1011" s="35" t="s">
        <v>413</v>
      </c>
      <c r="F1011" s="35" t="s">
        <v>140</v>
      </c>
      <c r="G1011" s="35">
        <v>108200</v>
      </c>
      <c r="H1011" s="35">
        <v>2016</v>
      </c>
      <c r="I1011" s="35">
        <v>5</v>
      </c>
      <c r="J1011" s="35" t="s">
        <v>390</v>
      </c>
      <c r="K1011" s="35">
        <v>2017</v>
      </c>
      <c r="L1011" s="35">
        <v>2022</v>
      </c>
      <c r="M1011" s="35" t="s">
        <v>424</v>
      </c>
      <c r="N1011" s="35" t="s">
        <v>187</v>
      </c>
      <c r="O1011" s="35">
        <v>4</v>
      </c>
      <c r="P1011" s="55">
        <v>1</v>
      </c>
      <c r="Q1011" s="53">
        <v>292021000</v>
      </c>
      <c r="R1011" s="75">
        <v>46217000</v>
      </c>
      <c r="S1011" s="75">
        <v>9330000</v>
      </c>
      <c r="T1011" s="75">
        <v>31463000</v>
      </c>
      <c r="U1011" s="75">
        <v>71860000</v>
      </c>
      <c r="V1011" s="75">
        <v>12662000</v>
      </c>
      <c r="W1011" s="54">
        <v>24084000</v>
      </c>
      <c r="X1011" s="53">
        <v>755262000</v>
      </c>
      <c r="Y1011" s="75">
        <v>305614000</v>
      </c>
      <c r="Z1011" s="75">
        <v>314777000</v>
      </c>
      <c r="AA1011" s="75">
        <v>632361000</v>
      </c>
      <c r="AB1011" s="75">
        <v>122375000</v>
      </c>
      <c r="AC1011" s="75">
        <v>58592000</v>
      </c>
      <c r="AD1011" s="75">
        <v>0</v>
      </c>
      <c r="AE1011" s="75">
        <v>30081000</v>
      </c>
      <c r="AF1011" s="75">
        <v>15375000</v>
      </c>
      <c r="AG1011" s="75">
        <v>103799000</v>
      </c>
      <c r="AH1011" s="75">
        <v>328466000</v>
      </c>
      <c r="AI1011" s="54">
        <v>18576000</v>
      </c>
      <c r="AJ1011" s="47">
        <v>15.67</v>
      </c>
      <c r="AK1011" s="35">
        <v>10.67</v>
      </c>
      <c r="AL1011" s="35">
        <v>4.17</v>
      </c>
      <c r="AM1011" s="35">
        <v>3.05</v>
      </c>
      <c r="AN1011" s="35">
        <v>1.1300000000000001</v>
      </c>
      <c r="AO1011" s="55">
        <v>381</v>
      </c>
      <c r="AP1011" s="47">
        <v>1.1800000000000002</v>
      </c>
      <c r="AQ1011" s="35">
        <v>0.24000000000000002</v>
      </c>
      <c r="AR1011" s="35">
        <v>0.76</v>
      </c>
      <c r="AS1011" s="35">
        <v>11.53</v>
      </c>
      <c r="AT1011" s="55">
        <v>188610</v>
      </c>
    </row>
    <row r="1012" spans="1:46" x14ac:dyDescent="0.2">
      <c r="A1012" s="47" t="s">
        <v>1416</v>
      </c>
      <c r="B1012" s="47">
        <f t="shared" si="122"/>
        <v>1011</v>
      </c>
      <c r="C1012" s="35">
        <v>105</v>
      </c>
      <c r="D1012" s="35">
        <f t="shared" si="123"/>
        <v>2022</v>
      </c>
      <c r="E1012" s="35" t="s">
        <v>413</v>
      </c>
      <c r="F1012" s="35" t="s">
        <v>140</v>
      </c>
      <c r="G1012" s="35">
        <v>108200</v>
      </c>
      <c r="H1012" s="35">
        <v>2016</v>
      </c>
      <c r="I1012" s="35">
        <v>6</v>
      </c>
      <c r="J1012" s="35" t="s">
        <v>390</v>
      </c>
      <c r="K1012" s="35">
        <v>2017</v>
      </c>
      <c r="L1012" s="35">
        <v>2022</v>
      </c>
      <c r="M1012" s="35" t="s">
        <v>424</v>
      </c>
      <c r="N1012" s="35" t="s">
        <v>187</v>
      </c>
      <c r="O1012" s="35">
        <v>5</v>
      </c>
      <c r="P1012" s="55">
        <v>1</v>
      </c>
      <c r="Q1012" s="53">
        <v>358751000</v>
      </c>
      <c r="R1012" s="75">
        <v>43862000</v>
      </c>
      <c r="S1012" s="75">
        <v>25681000</v>
      </c>
      <c r="T1012" s="75">
        <v>28719000</v>
      </c>
      <c r="U1012" s="75">
        <v>77655000</v>
      </c>
      <c r="V1012" s="75">
        <v>27376000</v>
      </c>
      <c r="W1012" s="54">
        <v>40824000</v>
      </c>
      <c r="X1012" s="53">
        <v>844049000</v>
      </c>
      <c r="Y1012" s="75">
        <v>620858000</v>
      </c>
      <c r="Z1012" s="75">
        <v>7845000</v>
      </c>
      <c r="AA1012" s="75">
        <v>686685000</v>
      </c>
      <c r="AB1012" s="75">
        <v>156589000</v>
      </c>
      <c r="AC1012" s="75">
        <v>62842000</v>
      </c>
      <c r="AD1012" s="75">
        <v>0</v>
      </c>
      <c r="AE1012" s="75">
        <v>41763000</v>
      </c>
      <c r="AF1012" s="75">
        <v>14443000</v>
      </c>
      <c r="AG1012" s="75">
        <v>141698000</v>
      </c>
      <c r="AH1012" s="75">
        <v>62095000</v>
      </c>
      <c r="AI1012" s="54">
        <v>14891000</v>
      </c>
      <c r="AJ1012" s="47">
        <v>12.09</v>
      </c>
      <c r="AK1012" s="35">
        <v>7.92</v>
      </c>
      <c r="AL1012" s="35">
        <v>3.4</v>
      </c>
      <c r="AM1012" s="35">
        <v>4.1399999999999997</v>
      </c>
      <c r="AN1012" s="35">
        <v>0.08</v>
      </c>
      <c r="AO1012" s="55">
        <v>398</v>
      </c>
      <c r="AP1012" s="47">
        <v>1.1100000000000001</v>
      </c>
      <c r="AQ1012" s="35">
        <v>0.70000000000000007</v>
      </c>
      <c r="AR1012" s="35">
        <v>0.30000000000000004</v>
      </c>
      <c r="AS1012" s="35">
        <v>9.2899999999999991</v>
      </c>
      <c r="AT1012" s="55">
        <v>195110</v>
      </c>
    </row>
    <row r="1013" spans="1:46" x14ac:dyDescent="0.2">
      <c r="A1013" s="56" t="s">
        <v>1417</v>
      </c>
      <c r="B1013" s="47">
        <f t="shared" si="122"/>
        <v>1012</v>
      </c>
      <c r="C1013" s="45">
        <v>105</v>
      </c>
      <c r="D1013" s="35">
        <f t="shared" si="123"/>
        <v>2023</v>
      </c>
      <c r="E1013" s="35" t="s">
        <v>413</v>
      </c>
      <c r="F1013" s="35" t="s">
        <v>140</v>
      </c>
      <c r="G1013" s="35">
        <v>108200</v>
      </c>
      <c r="H1013" s="35">
        <v>2016</v>
      </c>
      <c r="I1013" s="35">
        <v>7</v>
      </c>
      <c r="J1013" s="35" t="s">
        <v>390</v>
      </c>
      <c r="K1013" s="35">
        <v>2017</v>
      </c>
      <c r="L1013" s="35">
        <v>2022</v>
      </c>
      <c r="M1013" s="35" t="s">
        <v>424</v>
      </c>
      <c r="N1013" s="35" t="s">
        <v>187</v>
      </c>
      <c r="O1013" s="35">
        <v>0</v>
      </c>
      <c r="P1013" s="55">
        <v>0</v>
      </c>
      <c r="Q1013" s="57">
        <v>451879000</v>
      </c>
      <c r="R1013" s="58">
        <v>65119000</v>
      </c>
      <c r="S1013" s="58">
        <v>-42157000</v>
      </c>
      <c r="T1013" s="58">
        <v>39136000</v>
      </c>
      <c r="U1013" s="58">
        <v>99143000</v>
      </c>
      <c r="V1013" s="58">
        <v>-55372000</v>
      </c>
      <c r="W1013" s="59">
        <v>-16174000</v>
      </c>
      <c r="X1013" s="57">
        <v>1309514000</v>
      </c>
      <c r="Y1013" s="58">
        <v>259719000</v>
      </c>
      <c r="Z1013" s="58">
        <v>780971000</v>
      </c>
      <c r="AA1013" s="58">
        <v>1110196000</v>
      </c>
      <c r="AB1013" s="58">
        <v>196817000</v>
      </c>
      <c r="AC1013" s="58">
        <v>119883000</v>
      </c>
      <c r="AD1013" s="58">
        <v>0</v>
      </c>
      <c r="AE1013" s="58">
        <v>39994000</v>
      </c>
      <c r="AF1013" s="58">
        <v>27148000</v>
      </c>
      <c r="AG1013" s="58">
        <v>256542000</v>
      </c>
      <c r="AH1013" s="58">
        <v>759887000</v>
      </c>
      <c r="AI1013" s="59">
        <v>-59725000</v>
      </c>
      <c r="AJ1013" s="56">
        <v>14.04</v>
      </c>
      <c r="AK1013" s="45">
        <v>8.44</v>
      </c>
      <c r="AL1013" s="45">
        <v>2.9899999999999998</v>
      </c>
      <c r="AM1013" s="45">
        <v>-16.23</v>
      </c>
      <c r="AN1013" s="45">
        <v>3.16</v>
      </c>
      <c r="AO1013" s="60">
        <v>471</v>
      </c>
      <c r="AP1013" s="56">
        <v>0.77</v>
      </c>
      <c r="AQ1013" s="45">
        <v>0.25</v>
      </c>
      <c r="AR1013" s="45">
        <v>0.75000000000000011</v>
      </c>
      <c r="AS1013" s="45">
        <v>6.18</v>
      </c>
      <c r="AT1013" s="60">
        <v>210490</v>
      </c>
    </row>
    <row r="1014" spans="1:46" x14ac:dyDescent="0.2">
      <c r="A1014" s="47" t="s">
        <v>1418</v>
      </c>
      <c r="B1014" s="47">
        <f t="shared" si="122"/>
        <v>1013</v>
      </c>
      <c r="C1014" s="35">
        <v>106</v>
      </c>
      <c r="D1014" s="35">
        <v>2015</v>
      </c>
      <c r="E1014" s="35" t="s">
        <v>388</v>
      </c>
      <c r="F1014" s="35" t="s">
        <v>389</v>
      </c>
      <c r="G1014" s="35">
        <v>231000</v>
      </c>
      <c r="H1014" s="35">
        <v>1977</v>
      </c>
      <c r="I1014" s="35">
        <v>38</v>
      </c>
      <c r="J1014" s="35" t="s">
        <v>390</v>
      </c>
      <c r="K1014" s="35">
        <v>2017</v>
      </c>
      <c r="L1014" s="35" t="s">
        <v>82</v>
      </c>
      <c r="M1014" s="35" t="s">
        <v>16</v>
      </c>
      <c r="N1014" s="35" t="s">
        <v>27</v>
      </c>
      <c r="O1014" s="35">
        <v>0</v>
      </c>
      <c r="P1014" s="55">
        <v>0</v>
      </c>
      <c r="Q1014" s="53">
        <v>47676181</v>
      </c>
      <c r="R1014" s="75">
        <v>10260148</v>
      </c>
      <c r="S1014" s="75">
        <v>4619599</v>
      </c>
      <c r="T1014" s="75">
        <v>7902772</v>
      </c>
      <c r="U1014" s="75">
        <v>27993140</v>
      </c>
      <c r="V1014" s="75">
        <v>7012663</v>
      </c>
      <c r="W1014" s="54">
        <v>6976975</v>
      </c>
      <c r="X1014" s="53">
        <v>43253167</v>
      </c>
      <c r="Y1014" s="75">
        <v>15461446</v>
      </c>
      <c r="Z1014" s="75">
        <v>60800</v>
      </c>
      <c r="AA1014" s="75">
        <v>16850362</v>
      </c>
      <c r="AB1014" s="75">
        <v>25778016</v>
      </c>
      <c r="AC1014" s="75">
        <v>14147862</v>
      </c>
      <c r="AD1014" s="75">
        <v>56371</v>
      </c>
      <c r="AE1014" s="75">
        <v>3340037</v>
      </c>
      <c r="AF1014" s="75">
        <v>1485753</v>
      </c>
      <c r="AG1014" s="75">
        <v>19793947</v>
      </c>
      <c r="AH1014" s="75">
        <v>2443845</v>
      </c>
      <c r="AI1014" s="54">
        <v>5984069</v>
      </c>
      <c r="AJ1014" s="47">
        <v>19.059999999999999</v>
      </c>
      <c r="AK1014" s="35">
        <v>14.68</v>
      </c>
      <c r="AL1014" s="35">
        <v>18.27</v>
      </c>
      <c r="AM1014" s="35">
        <v>29.88</v>
      </c>
      <c r="AN1014" s="35">
        <v>0.22</v>
      </c>
      <c r="AO1014" s="55">
        <v>385</v>
      </c>
      <c r="AP1014" s="47">
        <v>1.3</v>
      </c>
      <c r="AQ1014" s="35">
        <v>0.89</v>
      </c>
      <c r="AR1014" s="35">
        <v>0.11</v>
      </c>
      <c r="AS1014" s="35">
        <v>21.59</v>
      </c>
      <c r="AT1014" s="55">
        <v>72710</v>
      </c>
    </row>
    <row r="1015" spans="1:46" x14ac:dyDescent="0.2">
      <c r="A1015" s="47" t="s">
        <v>1419</v>
      </c>
      <c r="B1015" s="47">
        <f t="shared" si="122"/>
        <v>1014</v>
      </c>
      <c r="C1015" s="35">
        <v>106</v>
      </c>
      <c r="D1015" s="35">
        <f>D1014+1</f>
        <v>2016</v>
      </c>
      <c r="E1015" s="35" t="s">
        <v>388</v>
      </c>
      <c r="F1015" s="35" t="s">
        <v>389</v>
      </c>
      <c r="G1015" s="35">
        <v>231000</v>
      </c>
      <c r="H1015" s="35">
        <v>1977</v>
      </c>
      <c r="I1015" s="35">
        <v>39</v>
      </c>
      <c r="J1015" s="35" t="s">
        <v>390</v>
      </c>
      <c r="K1015" s="35">
        <v>2017</v>
      </c>
      <c r="L1015" s="35" t="s">
        <v>82</v>
      </c>
      <c r="M1015" s="35" t="s">
        <v>16</v>
      </c>
      <c r="N1015" s="35" t="s">
        <v>27</v>
      </c>
      <c r="O1015" s="35">
        <v>0</v>
      </c>
      <c r="P1015" s="55">
        <v>0</v>
      </c>
      <c r="Q1015" s="53">
        <v>54448555</v>
      </c>
      <c r="R1015" s="75">
        <v>9694706</v>
      </c>
      <c r="S1015" s="75">
        <v>6305980</v>
      </c>
      <c r="T1015" s="75">
        <v>6963554</v>
      </c>
      <c r="U1015" s="75">
        <v>30484138</v>
      </c>
      <c r="V1015" s="75">
        <v>8448482</v>
      </c>
      <c r="W1015" s="54">
        <v>9037132</v>
      </c>
      <c r="X1015" s="53">
        <v>48625350</v>
      </c>
      <c r="Y1015" s="75">
        <v>20304923</v>
      </c>
      <c r="Z1015" s="75">
        <v>1667887</v>
      </c>
      <c r="AA1015" s="75">
        <v>19182847</v>
      </c>
      <c r="AB1015" s="75">
        <v>28880787</v>
      </c>
      <c r="AC1015" s="75">
        <v>16105295</v>
      </c>
      <c r="AD1015" s="75">
        <v>38298</v>
      </c>
      <c r="AE1015" s="75">
        <v>3184012</v>
      </c>
      <c r="AF1015" s="75">
        <v>1071125</v>
      </c>
      <c r="AG1015" s="75">
        <v>21056597</v>
      </c>
      <c r="AH1015" s="75">
        <v>2150739</v>
      </c>
      <c r="AI1015" s="54">
        <v>7824190</v>
      </c>
      <c r="AJ1015" s="47">
        <v>16.12</v>
      </c>
      <c r="AK1015" s="35">
        <v>11.58</v>
      </c>
      <c r="AL1015" s="35">
        <v>14.32</v>
      </c>
      <c r="AM1015" s="35">
        <v>31.06</v>
      </c>
      <c r="AN1015" s="35">
        <v>0.24000000000000002</v>
      </c>
      <c r="AO1015" s="55">
        <v>447</v>
      </c>
      <c r="AP1015" s="47">
        <v>1.37</v>
      </c>
      <c r="AQ1015" s="35">
        <v>0.91</v>
      </c>
      <c r="AR1015" s="35">
        <v>0.09</v>
      </c>
      <c r="AS1015" s="35">
        <v>19.419999999999998</v>
      </c>
      <c r="AT1015" s="55">
        <v>68200</v>
      </c>
    </row>
    <row r="1016" spans="1:46" x14ac:dyDescent="0.2">
      <c r="A1016" s="47" t="s">
        <v>1420</v>
      </c>
      <c r="B1016" s="47">
        <f t="shared" si="122"/>
        <v>1015</v>
      </c>
      <c r="C1016" s="35">
        <v>106</v>
      </c>
      <c r="D1016" s="35">
        <f t="shared" ref="D1016:D1023" si="124">D1015+1</f>
        <v>2017</v>
      </c>
      <c r="E1016" s="35" t="s">
        <v>388</v>
      </c>
      <c r="F1016" s="35" t="s">
        <v>389</v>
      </c>
      <c r="G1016" s="35">
        <v>231000</v>
      </c>
      <c r="H1016" s="35">
        <v>1977</v>
      </c>
      <c r="I1016" s="35">
        <v>40</v>
      </c>
      <c r="J1016" s="35" t="s">
        <v>390</v>
      </c>
      <c r="K1016" s="35">
        <v>2017</v>
      </c>
      <c r="L1016" s="35" t="s">
        <v>82</v>
      </c>
      <c r="M1016" s="35" t="s">
        <v>16</v>
      </c>
      <c r="N1016" s="35" t="s">
        <v>27</v>
      </c>
      <c r="O1016" s="35">
        <v>0</v>
      </c>
      <c r="P1016" s="55">
        <v>1</v>
      </c>
      <c r="Q1016" s="53">
        <v>47480087</v>
      </c>
      <c r="R1016" s="75">
        <v>4261788</v>
      </c>
      <c r="S1016" s="75">
        <v>1366579</v>
      </c>
      <c r="T1016" s="75">
        <v>1307087</v>
      </c>
      <c r="U1016" s="75">
        <v>24759373</v>
      </c>
      <c r="V1016" s="75">
        <v>970122</v>
      </c>
      <c r="W1016" s="54">
        <v>4321280</v>
      </c>
      <c r="X1016" s="53">
        <v>44463329</v>
      </c>
      <c r="Y1016" s="75">
        <v>17666503</v>
      </c>
      <c r="Z1016" s="75">
        <v>945018</v>
      </c>
      <c r="AA1016" s="75">
        <v>19978747</v>
      </c>
      <c r="AB1016" s="75">
        <v>24149325</v>
      </c>
      <c r="AC1016" s="75">
        <v>14683045</v>
      </c>
      <c r="AD1016" s="75">
        <v>0</v>
      </c>
      <c r="AE1016" s="75">
        <v>1500716</v>
      </c>
      <c r="AF1016" s="75">
        <v>682191</v>
      </c>
      <c r="AG1016" s="75">
        <v>22180629</v>
      </c>
      <c r="AH1016" s="75">
        <v>703596</v>
      </c>
      <c r="AI1016" s="54">
        <v>1968696</v>
      </c>
      <c r="AJ1016" s="47">
        <v>8.0299999999999994</v>
      </c>
      <c r="AK1016" s="35">
        <v>2.46</v>
      </c>
      <c r="AL1016" s="35">
        <v>2.94</v>
      </c>
      <c r="AM1016" s="35">
        <v>7.74</v>
      </c>
      <c r="AN1016" s="35">
        <v>0.14000000000000001</v>
      </c>
      <c r="AO1016" s="55">
        <v>421</v>
      </c>
      <c r="AP1016" s="47">
        <v>1.0900000000000001</v>
      </c>
      <c r="AQ1016" s="35">
        <v>0.97</v>
      </c>
      <c r="AR1016" s="35">
        <v>0.03</v>
      </c>
      <c r="AS1016" s="35">
        <v>22.54</v>
      </c>
      <c r="AT1016" s="55">
        <v>58810</v>
      </c>
    </row>
    <row r="1017" spans="1:46" x14ac:dyDescent="0.2">
      <c r="A1017" s="47" t="s">
        <v>1421</v>
      </c>
      <c r="B1017" s="47">
        <f t="shared" si="122"/>
        <v>1016</v>
      </c>
      <c r="C1017" s="35">
        <v>106</v>
      </c>
      <c r="D1017" s="35">
        <f t="shared" si="124"/>
        <v>2018</v>
      </c>
      <c r="E1017" s="35" t="s">
        <v>388</v>
      </c>
      <c r="F1017" s="35" t="s">
        <v>389</v>
      </c>
      <c r="G1017" s="35">
        <v>231000</v>
      </c>
      <c r="H1017" s="35">
        <v>1977</v>
      </c>
      <c r="I1017" s="35">
        <v>41</v>
      </c>
      <c r="J1017" s="35" t="s">
        <v>390</v>
      </c>
      <c r="K1017" s="35">
        <v>2017</v>
      </c>
      <c r="L1017" s="35" t="s">
        <v>82</v>
      </c>
      <c r="M1017" s="35" t="s">
        <v>16</v>
      </c>
      <c r="N1017" s="35" t="s">
        <v>27</v>
      </c>
      <c r="O1017" s="35">
        <v>1</v>
      </c>
      <c r="P1017" s="55">
        <v>1</v>
      </c>
      <c r="Q1017" s="53">
        <v>51603000</v>
      </c>
      <c r="R1017" s="75">
        <v>4920000</v>
      </c>
      <c r="S1017" s="75">
        <v>-3608000</v>
      </c>
      <c r="T1017" s="75">
        <v>-439000</v>
      </c>
      <c r="U1017" s="75">
        <v>27814000</v>
      </c>
      <c r="V1017" s="75">
        <v>-3932000</v>
      </c>
      <c r="W1017" s="54">
        <v>1751000</v>
      </c>
      <c r="X1017" s="53">
        <v>134087000</v>
      </c>
      <c r="Y1017" s="75">
        <v>36387000</v>
      </c>
      <c r="Z1017" s="75">
        <v>-2246000</v>
      </c>
      <c r="AA1017" s="75">
        <v>103449000</v>
      </c>
      <c r="AB1017" s="75">
        <v>30004000</v>
      </c>
      <c r="AC1017" s="75">
        <v>12046000</v>
      </c>
      <c r="AD1017" s="75">
        <v>2338000</v>
      </c>
      <c r="AE1017" s="75">
        <v>4247000</v>
      </c>
      <c r="AF1017" s="75">
        <v>6739000</v>
      </c>
      <c r="AG1017" s="75">
        <v>22290000</v>
      </c>
      <c r="AH1017" s="75">
        <v>65668000</v>
      </c>
      <c r="AI1017" s="54">
        <v>7714000</v>
      </c>
      <c r="AJ1017" s="47">
        <v>8.7199999999999989</v>
      </c>
      <c r="AK1017" s="35">
        <v>-0.78</v>
      </c>
      <c r="AL1017" s="35">
        <v>-0.33000000000000007</v>
      </c>
      <c r="AM1017" s="35">
        <v>-9.92</v>
      </c>
      <c r="AN1017" s="35">
        <v>0.05</v>
      </c>
      <c r="AO1017" s="55">
        <v>445</v>
      </c>
      <c r="AP1017" s="47">
        <v>1.35</v>
      </c>
      <c r="AQ1017" s="35">
        <v>0.25</v>
      </c>
      <c r="AR1017" s="35">
        <v>0.75000000000000011</v>
      </c>
      <c r="AS1017" s="35">
        <v>19.25</v>
      </c>
      <c r="AT1017" s="55">
        <v>62500</v>
      </c>
    </row>
    <row r="1018" spans="1:46" x14ac:dyDescent="0.2">
      <c r="A1018" s="47" t="s">
        <v>1422</v>
      </c>
      <c r="B1018" s="47">
        <f t="shared" si="122"/>
        <v>1017</v>
      </c>
      <c r="C1018" s="35">
        <v>106</v>
      </c>
      <c r="D1018" s="35">
        <f t="shared" si="124"/>
        <v>2019</v>
      </c>
      <c r="E1018" s="35" t="s">
        <v>388</v>
      </c>
      <c r="F1018" s="35" t="s">
        <v>389</v>
      </c>
      <c r="G1018" s="35">
        <v>231000</v>
      </c>
      <c r="H1018" s="35">
        <v>1977</v>
      </c>
      <c r="I1018" s="35">
        <v>42</v>
      </c>
      <c r="J1018" s="35" t="s">
        <v>390</v>
      </c>
      <c r="K1018" s="35">
        <v>2017</v>
      </c>
      <c r="L1018" s="35" t="s">
        <v>82</v>
      </c>
      <c r="M1018" s="35" t="s">
        <v>16</v>
      </c>
      <c r="N1018" s="35" t="s">
        <v>27</v>
      </c>
      <c r="O1018" s="35">
        <v>2</v>
      </c>
      <c r="P1018" s="55">
        <v>1</v>
      </c>
      <c r="Q1018" s="53">
        <v>55548000</v>
      </c>
      <c r="R1018" s="75">
        <v>8012000</v>
      </c>
      <c r="S1018" s="75">
        <v>-881000</v>
      </c>
      <c r="T1018" s="75">
        <v>3410000</v>
      </c>
      <c r="U1018" s="75">
        <v>32293000</v>
      </c>
      <c r="V1018" s="75">
        <v>-2916000</v>
      </c>
      <c r="W1018" s="54">
        <v>3721000</v>
      </c>
      <c r="X1018" s="53">
        <v>133881000</v>
      </c>
      <c r="Y1018" s="75">
        <v>35415000</v>
      </c>
      <c r="Z1018" s="75">
        <v>2194000</v>
      </c>
      <c r="AA1018" s="75">
        <v>101379000</v>
      </c>
      <c r="AB1018" s="75">
        <v>31960000</v>
      </c>
      <c r="AC1018" s="75">
        <v>10187000</v>
      </c>
      <c r="AD1018" s="75">
        <v>3179000</v>
      </c>
      <c r="AE1018" s="75">
        <v>7349000</v>
      </c>
      <c r="AF1018" s="75">
        <v>6128000</v>
      </c>
      <c r="AG1018" s="75">
        <v>23338000</v>
      </c>
      <c r="AH1018" s="75">
        <v>67048000</v>
      </c>
      <c r="AI1018" s="54">
        <v>8622000</v>
      </c>
      <c r="AJ1018" s="47">
        <v>12.47</v>
      </c>
      <c r="AK1018" s="35">
        <v>5.31</v>
      </c>
      <c r="AL1018" s="35">
        <v>2.5499999999999998</v>
      </c>
      <c r="AM1018" s="35">
        <v>-2.4899999999999998</v>
      </c>
      <c r="AN1018" s="35">
        <v>0.27</v>
      </c>
      <c r="AO1018" s="55">
        <v>463</v>
      </c>
      <c r="AP1018" s="47">
        <v>1.37</v>
      </c>
      <c r="AQ1018" s="35">
        <v>0.26</v>
      </c>
      <c r="AR1018" s="35">
        <v>0.7400000000000001</v>
      </c>
      <c r="AS1018" s="35">
        <v>10.7</v>
      </c>
      <c r="AT1018" s="55">
        <v>69750</v>
      </c>
    </row>
    <row r="1019" spans="1:46" x14ac:dyDescent="0.2">
      <c r="A1019" s="47" t="s">
        <v>1423</v>
      </c>
      <c r="B1019" s="47">
        <f t="shared" si="122"/>
        <v>1018</v>
      </c>
      <c r="C1019" s="35">
        <v>106</v>
      </c>
      <c r="D1019" s="35">
        <f t="shared" si="124"/>
        <v>2020</v>
      </c>
      <c r="E1019" s="35" t="s">
        <v>388</v>
      </c>
      <c r="F1019" s="35" t="s">
        <v>389</v>
      </c>
      <c r="G1019" s="35">
        <v>231000</v>
      </c>
      <c r="H1019" s="35">
        <v>1977</v>
      </c>
      <c r="I1019" s="35">
        <v>43</v>
      </c>
      <c r="J1019" s="35" t="s">
        <v>390</v>
      </c>
      <c r="K1019" s="35">
        <v>2017</v>
      </c>
      <c r="L1019" s="35" t="s">
        <v>82</v>
      </c>
      <c r="M1019" s="35" t="s">
        <v>16</v>
      </c>
      <c r="N1019" s="35" t="s">
        <v>27</v>
      </c>
      <c r="O1019" s="35">
        <v>3</v>
      </c>
      <c r="P1019" s="55">
        <v>1</v>
      </c>
      <c r="Q1019" s="53">
        <v>45073000</v>
      </c>
      <c r="R1019" s="75">
        <v>3492000</v>
      </c>
      <c r="S1019" s="75">
        <v>207000</v>
      </c>
      <c r="T1019" s="75">
        <v>-1328000</v>
      </c>
      <c r="U1019" s="75">
        <v>25572000</v>
      </c>
      <c r="V1019" s="75">
        <v>-6001000</v>
      </c>
      <c r="W1019" s="54">
        <v>5027000</v>
      </c>
      <c r="X1019" s="53">
        <v>136586000</v>
      </c>
      <c r="Y1019" s="75">
        <v>35602000</v>
      </c>
      <c r="Z1019" s="75">
        <v>-2397000</v>
      </c>
      <c r="AA1019" s="75">
        <v>100761000</v>
      </c>
      <c r="AB1019" s="75">
        <v>35276000</v>
      </c>
      <c r="AC1019" s="75">
        <v>8980000</v>
      </c>
      <c r="AD1019" s="75">
        <v>4393000</v>
      </c>
      <c r="AE1019" s="75">
        <v>10545000</v>
      </c>
      <c r="AF1019" s="75">
        <v>561000</v>
      </c>
      <c r="AG1019" s="75">
        <v>28157000</v>
      </c>
      <c r="AH1019" s="75">
        <v>70482000</v>
      </c>
      <c r="AI1019" s="54">
        <v>7119000</v>
      </c>
      <c r="AJ1019" s="47">
        <v>6.81</v>
      </c>
      <c r="AK1019" s="35">
        <v>-2.59</v>
      </c>
      <c r="AL1019" s="35">
        <v>-0.97</v>
      </c>
      <c r="AM1019" s="35">
        <v>0.57999999999999996</v>
      </c>
      <c r="AN1019" s="35">
        <v>0.23</v>
      </c>
      <c r="AO1019" s="55">
        <v>445</v>
      </c>
      <c r="AP1019" s="47">
        <v>1.25</v>
      </c>
      <c r="AQ1019" s="35">
        <v>0.29000000000000004</v>
      </c>
      <c r="AR1019" s="35">
        <v>0.71000000000000008</v>
      </c>
      <c r="AS1019" s="35">
        <v>13.42</v>
      </c>
      <c r="AT1019" s="55">
        <v>57470</v>
      </c>
    </row>
    <row r="1020" spans="1:46" x14ac:dyDescent="0.2">
      <c r="A1020" s="47" t="s">
        <v>1424</v>
      </c>
      <c r="B1020" s="47">
        <f t="shared" si="122"/>
        <v>1019</v>
      </c>
      <c r="C1020" s="35">
        <v>106</v>
      </c>
      <c r="D1020" s="35">
        <f t="shared" si="124"/>
        <v>2021</v>
      </c>
      <c r="E1020" s="35" t="s">
        <v>388</v>
      </c>
      <c r="F1020" s="35" t="s">
        <v>389</v>
      </c>
      <c r="G1020" s="35">
        <v>231000</v>
      </c>
      <c r="H1020" s="35">
        <v>1977</v>
      </c>
      <c r="I1020" s="35">
        <v>44</v>
      </c>
      <c r="J1020" s="35" t="s">
        <v>390</v>
      </c>
      <c r="K1020" s="35">
        <v>2017</v>
      </c>
      <c r="L1020" s="35" t="s">
        <v>82</v>
      </c>
      <c r="M1020" s="35" t="s">
        <v>16</v>
      </c>
      <c r="N1020" s="35" t="s">
        <v>27</v>
      </c>
      <c r="O1020" s="35">
        <v>4</v>
      </c>
      <c r="P1020" s="55">
        <v>1</v>
      </c>
      <c r="Q1020" s="53">
        <v>49346000</v>
      </c>
      <c r="R1020" s="75">
        <v>5605000</v>
      </c>
      <c r="S1020" s="75">
        <v>-6110000</v>
      </c>
      <c r="T1020" s="75">
        <v>705000</v>
      </c>
      <c r="U1020" s="75">
        <v>29016000</v>
      </c>
      <c r="V1020" s="75">
        <v>-7689000</v>
      </c>
      <c r="W1020" s="54">
        <v>-1210000</v>
      </c>
      <c r="X1020" s="53">
        <v>160366000</v>
      </c>
      <c r="Y1020" s="75">
        <v>29502000</v>
      </c>
      <c r="Z1020" s="75">
        <v>7006000</v>
      </c>
      <c r="AA1020" s="75">
        <v>132702000</v>
      </c>
      <c r="AB1020" s="75">
        <v>27065000</v>
      </c>
      <c r="AC1020" s="75">
        <v>6452000</v>
      </c>
      <c r="AD1020" s="75">
        <v>6011000</v>
      </c>
      <c r="AE1020" s="75">
        <v>3730000</v>
      </c>
      <c r="AF1020" s="75">
        <v>688000</v>
      </c>
      <c r="AG1020" s="75">
        <v>26855000</v>
      </c>
      <c r="AH1020" s="75">
        <v>101636000</v>
      </c>
      <c r="AI1020" s="54">
        <v>210000</v>
      </c>
      <c r="AJ1020" s="47">
        <v>9.6199999999999992</v>
      </c>
      <c r="AK1020" s="35">
        <v>1.21</v>
      </c>
      <c r="AL1020" s="35">
        <v>0.44</v>
      </c>
      <c r="AM1020" s="35">
        <v>-20.71</v>
      </c>
      <c r="AN1020" s="35">
        <v>0.36000000000000004</v>
      </c>
      <c r="AO1020" s="55">
        <v>480</v>
      </c>
      <c r="AP1020" s="47">
        <v>1.01</v>
      </c>
      <c r="AQ1020" s="35">
        <v>0.21000000000000002</v>
      </c>
      <c r="AR1020" s="35">
        <v>0.79</v>
      </c>
      <c r="AS1020" s="35">
        <v>0.46</v>
      </c>
      <c r="AT1020" s="55">
        <v>60450</v>
      </c>
    </row>
    <row r="1021" spans="1:46" x14ac:dyDescent="0.2">
      <c r="A1021" s="47" t="s">
        <v>1425</v>
      </c>
      <c r="B1021" s="47">
        <f t="shared" si="122"/>
        <v>1020</v>
      </c>
      <c r="C1021" s="35">
        <v>106</v>
      </c>
      <c r="D1021" s="35">
        <f t="shared" si="124"/>
        <v>2022</v>
      </c>
      <c r="E1021" s="35" t="s">
        <v>388</v>
      </c>
      <c r="F1021" s="35" t="s">
        <v>389</v>
      </c>
      <c r="G1021" s="35">
        <v>231000</v>
      </c>
      <c r="H1021" s="35">
        <v>1977</v>
      </c>
      <c r="I1021" s="35">
        <v>45</v>
      </c>
      <c r="J1021" s="35" t="s">
        <v>390</v>
      </c>
      <c r="K1021" s="35">
        <v>2017</v>
      </c>
      <c r="L1021" s="35" t="s">
        <v>82</v>
      </c>
      <c r="M1021" s="35" t="s">
        <v>16</v>
      </c>
      <c r="N1021" s="35" t="s">
        <v>27</v>
      </c>
      <c r="O1021" s="35">
        <v>5</v>
      </c>
      <c r="P1021" s="55">
        <v>1</v>
      </c>
      <c r="Q1021" s="53">
        <v>62920000</v>
      </c>
      <c r="R1021" s="75">
        <v>7456000</v>
      </c>
      <c r="S1021" s="75">
        <v>5348000</v>
      </c>
      <c r="T1021" s="75">
        <v>1152000</v>
      </c>
      <c r="U1021" s="75">
        <v>32399000</v>
      </c>
      <c r="V1021" s="75">
        <v>4177000</v>
      </c>
      <c r="W1021" s="54">
        <v>11652000</v>
      </c>
      <c r="X1021" s="53">
        <v>168545000</v>
      </c>
      <c r="Y1021" s="75">
        <v>34849000</v>
      </c>
      <c r="Z1021" s="75">
        <v>8457000</v>
      </c>
      <c r="AA1021" s="75">
        <v>134128000</v>
      </c>
      <c r="AB1021" s="75">
        <v>33445000</v>
      </c>
      <c r="AC1021" s="75">
        <v>11222000</v>
      </c>
      <c r="AD1021" s="75">
        <v>7701000</v>
      </c>
      <c r="AE1021" s="75">
        <v>1053000</v>
      </c>
      <c r="AF1021" s="75">
        <v>952000</v>
      </c>
      <c r="AG1021" s="75">
        <v>33230000</v>
      </c>
      <c r="AH1021" s="75">
        <v>97852000</v>
      </c>
      <c r="AI1021" s="54">
        <v>215000</v>
      </c>
      <c r="AJ1021" s="47">
        <v>10.68</v>
      </c>
      <c r="AK1021" s="35">
        <v>1.6500000000000001</v>
      </c>
      <c r="AL1021" s="35">
        <v>0.68</v>
      </c>
      <c r="AM1021" s="35">
        <v>15.350000000000001</v>
      </c>
      <c r="AN1021" s="35">
        <v>0.27</v>
      </c>
      <c r="AO1021" s="55">
        <v>508</v>
      </c>
      <c r="AP1021" s="47">
        <v>1.01</v>
      </c>
      <c r="AQ1021" s="35">
        <v>0.25</v>
      </c>
      <c r="AR1021" s="35">
        <v>0.75000000000000011</v>
      </c>
      <c r="AS1021" s="35">
        <v>9.5299999999999994</v>
      </c>
      <c r="AT1021" s="55">
        <v>63780</v>
      </c>
    </row>
    <row r="1022" spans="1:46" x14ac:dyDescent="0.2">
      <c r="A1022" s="47" t="s">
        <v>1426</v>
      </c>
      <c r="B1022" s="47">
        <f t="shared" si="122"/>
        <v>1021</v>
      </c>
      <c r="C1022" s="35">
        <v>106</v>
      </c>
      <c r="D1022" s="35">
        <f t="shared" si="124"/>
        <v>2023</v>
      </c>
      <c r="E1022" s="35" t="s">
        <v>388</v>
      </c>
      <c r="F1022" s="35" t="s">
        <v>389</v>
      </c>
      <c r="G1022" s="35">
        <v>231000</v>
      </c>
      <c r="H1022" s="35">
        <v>1977</v>
      </c>
      <c r="I1022" s="35">
        <v>46</v>
      </c>
      <c r="J1022" s="35" t="s">
        <v>390</v>
      </c>
      <c r="K1022" s="35">
        <v>2017</v>
      </c>
      <c r="L1022" s="35" t="s">
        <v>82</v>
      </c>
      <c r="M1022" s="35" t="s">
        <v>16</v>
      </c>
      <c r="N1022" s="35" t="s">
        <v>27</v>
      </c>
      <c r="O1022" s="35">
        <v>6</v>
      </c>
      <c r="P1022" s="55">
        <v>1</v>
      </c>
      <c r="Q1022" s="53">
        <v>60824000</v>
      </c>
      <c r="R1022" s="75">
        <v>4312000</v>
      </c>
      <c r="S1022" s="75">
        <v>-10864000</v>
      </c>
      <c r="T1022" s="75">
        <v>-2982000</v>
      </c>
      <c r="U1022" s="75">
        <v>31063000</v>
      </c>
      <c r="V1022" s="75">
        <v>-5744000</v>
      </c>
      <c r="W1022" s="54">
        <v>-3570000</v>
      </c>
      <c r="X1022" s="53">
        <v>167681000</v>
      </c>
      <c r="Y1022" s="75">
        <v>23986000</v>
      </c>
      <c r="Z1022" s="75">
        <v>2329000</v>
      </c>
      <c r="AA1022" s="75">
        <v>130904000</v>
      </c>
      <c r="AB1022" s="75">
        <v>36080000</v>
      </c>
      <c r="AC1022" s="75">
        <v>10166000</v>
      </c>
      <c r="AD1022" s="75">
        <v>2445000</v>
      </c>
      <c r="AE1022" s="75">
        <v>8601000</v>
      </c>
      <c r="AF1022" s="75">
        <v>2956000</v>
      </c>
      <c r="AG1022" s="75">
        <v>35230000</v>
      </c>
      <c r="AH1022" s="75">
        <v>104030000</v>
      </c>
      <c r="AI1022" s="54">
        <v>850000</v>
      </c>
      <c r="AJ1022" s="47">
        <v>6.21</v>
      </c>
      <c r="AK1022" s="35">
        <v>-4.3</v>
      </c>
      <c r="AL1022" s="35">
        <v>-1.7800000000000002</v>
      </c>
      <c r="AM1022" s="35">
        <v>-45.290000000000006</v>
      </c>
      <c r="AN1022" s="35">
        <v>0.46</v>
      </c>
      <c r="AO1022" s="55">
        <v>495</v>
      </c>
      <c r="AP1022" s="47">
        <v>1.02</v>
      </c>
      <c r="AQ1022" s="35">
        <v>0.25</v>
      </c>
      <c r="AR1022" s="35">
        <v>0.75000000000000011</v>
      </c>
      <c r="AS1022" s="35">
        <v>7.04</v>
      </c>
      <c r="AT1022" s="55">
        <v>62750</v>
      </c>
    </row>
    <row r="1023" spans="1:46" x14ac:dyDescent="0.2">
      <c r="A1023" s="56" t="s">
        <v>1427</v>
      </c>
      <c r="B1023" s="56">
        <f t="shared" si="122"/>
        <v>1022</v>
      </c>
      <c r="C1023" s="45">
        <v>106</v>
      </c>
      <c r="D1023" s="45">
        <f t="shared" si="124"/>
        <v>2024</v>
      </c>
      <c r="E1023" s="45" t="s">
        <v>388</v>
      </c>
      <c r="F1023" s="45" t="s">
        <v>389</v>
      </c>
      <c r="G1023" s="45">
        <v>231000</v>
      </c>
      <c r="H1023" s="45">
        <v>1977</v>
      </c>
      <c r="I1023" s="45">
        <v>47</v>
      </c>
      <c r="J1023" s="45" t="s">
        <v>390</v>
      </c>
      <c r="K1023" s="45">
        <v>2017</v>
      </c>
      <c r="L1023" s="45" t="s">
        <v>82</v>
      </c>
      <c r="M1023" s="45" t="s">
        <v>16</v>
      </c>
      <c r="N1023" s="45" t="s">
        <v>27</v>
      </c>
      <c r="O1023" s="45">
        <v>7</v>
      </c>
      <c r="P1023" s="60">
        <v>1</v>
      </c>
      <c r="Q1023" s="57">
        <v>79006000</v>
      </c>
      <c r="R1023" s="58">
        <v>15855000</v>
      </c>
      <c r="S1023" s="58">
        <v>-9840000</v>
      </c>
      <c r="T1023" s="58">
        <v>3615000</v>
      </c>
      <c r="U1023" s="58">
        <v>47596000</v>
      </c>
      <c r="V1023" s="58">
        <v>-8913000</v>
      </c>
      <c r="W1023" s="59">
        <v>2400000</v>
      </c>
      <c r="X1023" s="57">
        <v>169712000</v>
      </c>
      <c r="Y1023" s="58">
        <v>14146000</v>
      </c>
      <c r="Z1023" s="58">
        <v>-3812000</v>
      </c>
      <c r="AA1023" s="58">
        <v>128719000</v>
      </c>
      <c r="AB1023" s="58">
        <v>40054000</v>
      </c>
      <c r="AC1023" s="58">
        <v>7833000</v>
      </c>
      <c r="AD1023" s="58">
        <v>2151000</v>
      </c>
      <c r="AE1023" s="58">
        <v>15027000</v>
      </c>
      <c r="AF1023" s="58">
        <v>5353000</v>
      </c>
      <c r="AG1023" s="58">
        <v>41302000</v>
      </c>
      <c r="AH1023" s="58">
        <v>107419000</v>
      </c>
      <c r="AI1023" s="59">
        <v>-1248000</v>
      </c>
      <c r="AJ1023" s="56">
        <v>18.04</v>
      </c>
      <c r="AK1023" s="45">
        <v>4.1099999999999994</v>
      </c>
      <c r="AL1023" s="45">
        <v>2.13</v>
      </c>
      <c r="AM1023" s="45">
        <v>-69.56</v>
      </c>
      <c r="AN1023" s="45">
        <v>0.79</v>
      </c>
      <c r="AO1023" s="60">
        <v>566</v>
      </c>
      <c r="AP1023" s="56">
        <v>0.97</v>
      </c>
      <c r="AQ1023" s="45">
        <v>0.28000000000000003</v>
      </c>
      <c r="AR1023" s="45">
        <v>0.72000000000000008</v>
      </c>
      <c r="AS1023" s="45">
        <v>1.96</v>
      </c>
      <c r="AT1023" s="60">
        <v>84090</v>
      </c>
    </row>
    <row r="1024" spans="1:46" x14ac:dyDescent="0.2">
      <c r="A1024" s="47" t="s">
        <v>1428</v>
      </c>
      <c r="B1024" s="47">
        <f t="shared" si="122"/>
        <v>1023</v>
      </c>
      <c r="C1024" s="35">
        <v>107</v>
      </c>
      <c r="D1024" s="35">
        <v>2013</v>
      </c>
      <c r="E1024" s="35" t="s">
        <v>499</v>
      </c>
      <c r="F1024" s="35" t="s">
        <v>446</v>
      </c>
      <c r="G1024" s="35" t="s">
        <v>249</v>
      </c>
      <c r="H1024" s="35">
        <v>1994</v>
      </c>
      <c r="I1024" s="35">
        <v>19</v>
      </c>
      <c r="J1024" s="35" t="s">
        <v>390</v>
      </c>
      <c r="K1024" s="35">
        <v>2017</v>
      </c>
      <c r="L1024" s="35" t="s">
        <v>82</v>
      </c>
      <c r="M1024" s="35" t="s">
        <v>16</v>
      </c>
      <c r="N1024" s="35" t="s">
        <v>27</v>
      </c>
      <c r="O1024" s="35">
        <v>0</v>
      </c>
      <c r="P1024" s="55">
        <v>0</v>
      </c>
      <c r="Q1024" s="53">
        <v>29493265</v>
      </c>
      <c r="R1024" s="75">
        <v>3416519</v>
      </c>
      <c r="S1024" s="75">
        <v>1011421</v>
      </c>
      <c r="T1024" s="75">
        <v>2329490</v>
      </c>
      <c r="U1024" s="75">
        <v>6758814</v>
      </c>
      <c r="V1024" s="75">
        <v>1650042</v>
      </c>
      <c r="W1024" s="54">
        <v>2098450</v>
      </c>
      <c r="X1024" s="53">
        <v>35358494</v>
      </c>
      <c r="Y1024" s="75">
        <v>7735597</v>
      </c>
      <c r="Z1024" s="75">
        <v>14606675</v>
      </c>
      <c r="AA1024" s="75">
        <v>8416527</v>
      </c>
      <c r="AB1024" s="75">
        <v>26734685</v>
      </c>
      <c r="AC1024" s="75">
        <v>10890351</v>
      </c>
      <c r="AD1024" s="75">
        <v>88452</v>
      </c>
      <c r="AE1024" s="75">
        <v>1507140</v>
      </c>
      <c r="AF1024" s="75">
        <v>272094</v>
      </c>
      <c r="AG1024" s="75">
        <v>20434586</v>
      </c>
      <c r="AH1024" s="75">
        <v>5996157</v>
      </c>
      <c r="AI1024" s="54">
        <v>6300099</v>
      </c>
      <c r="AJ1024" s="47">
        <v>11.53</v>
      </c>
      <c r="AK1024" s="35">
        <v>7.8599999999999994</v>
      </c>
      <c r="AL1024" s="35">
        <v>6.59</v>
      </c>
      <c r="AM1024" s="35">
        <v>13.07</v>
      </c>
      <c r="AN1024" s="35">
        <v>2.08</v>
      </c>
      <c r="AO1024" s="55">
        <v>70</v>
      </c>
      <c r="AP1024" s="47">
        <v>1.31</v>
      </c>
      <c r="AQ1024" s="35">
        <v>0.77</v>
      </c>
      <c r="AR1024" s="35">
        <v>0.23</v>
      </c>
      <c r="AS1024" s="35">
        <v>36.230000000000004</v>
      </c>
      <c r="AT1024" s="55">
        <v>96550</v>
      </c>
    </row>
    <row r="1025" spans="1:46" x14ac:dyDescent="0.2">
      <c r="A1025" s="47" t="s">
        <v>1429</v>
      </c>
      <c r="B1025" s="47">
        <f t="shared" si="122"/>
        <v>1024</v>
      </c>
      <c r="C1025" s="35">
        <v>107</v>
      </c>
      <c r="D1025" s="35">
        <v>2014</v>
      </c>
      <c r="E1025" s="35" t="s">
        <v>499</v>
      </c>
      <c r="F1025" s="35" t="s">
        <v>446</v>
      </c>
      <c r="G1025" s="35" t="s">
        <v>249</v>
      </c>
      <c r="H1025" s="35">
        <v>1994</v>
      </c>
      <c r="I1025" s="35">
        <v>20</v>
      </c>
      <c r="J1025" s="35" t="s">
        <v>390</v>
      </c>
      <c r="K1025" s="35">
        <v>2017</v>
      </c>
      <c r="L1025" s="35" t="s">
        <v>82</v>
      </c>
      <c r="M1025" s="35" t="s">
        <v>16</v>
      </c>
      <c r="N1025" s="35" t="s">
        <v>27</v>
      </c>
      <c r="O1025" s="35">
        <v>0</v>
      </c>
      <c r="P1025" s="55">
        <v>0</v>
      </c>
      <c r="Q1025" s="53">
        <v>28794634</v>
      </c>
      <c r="R1025" s="75">
        <v>2965147</v>
      </c>
      <c r="S1025" s="75">
        <v>915356</v>
      </c>
      <c r="T1025" s="75">
        <v>2020742</v>
      </c>
      <c r="U1025" s="75">
        <v>6381526</v>
      </c>
      <c r="V1025" s="75">
        <v>1437382</v>
      </c>
      <c r="W1025" s="54">
        <v>1859761</v>
      </c>
      <c r="X1025" s="53">
        <v>38414441</v>
      </c>
      <c r="Y1025" s="75">
        <v>8650954</v>
      </c>
      <c r="Z1025" s="75">
        <v>17491941</v>
      </c>
      <c r="AA1025" s="75">
        <v>11251375</v>
      </c>
      <c r="AB1025" s="75">
        <v>27015432</v>
      </c>
      <c r="AC1025" s="75">
        <v>11231240</v>
      </c>
      <c r="AD1025" s="75">
        <v>88452</v>
      </c>
      <c r="AE1025" s="75">
        <v>18628</v>
      </c>
      <c r="AF1025" s="75">
        <v>304258</v>
      </c>
      <c r="AG1025" s="75">
        <v>23786001</v>
      </c>
      <c r="AH1025" s="75">
        <v>4634568</v>
      </c>
      <c r="AI1025" s="54">
        <v>3229431</v>
      </c>
      <c r="AJ1025" s="47">
        <v>10.26</v>
      </c>
      <c r="AK1025" s="35">
        <v>6.99</v>
      </c>
      <c r="AL1025" s="35">
        <v>5.26</v>
      </c>
      <c r="AM1025" s="35">
        <v>10.58</v>
      </c>
      <c r="AN1025" s="35">
        <v>2.02</v>
      </c>
      <c r="AO1025" s="55">
        <v>74</v>
      </c>
      <c r="AP1025" s="47">
        <v>1.1400000000000001</v>
      </c>
      <c r="AQ1025" s="35">
        <v>0.84000000000000008</v>
      </c>
      <c r="AR1025" s="35">
        <v>0.16</v>
      </c>
      <c r="AS1025" s="35">
        <v>38.08</v>
      </c>
      <c r="AT1025" s="55">
        <v>86240</v>
      </c>
    </row>
    <row r="1026" spans="1:46" x14ac:dyDescent="0.2">
      <c r="A1026" s="47" t="s">
        <v>1430</v>
      </c>
      <c r="B1026" s="47">
        <f t="shared" si="122"/>
        <v>1025</v>
      </c>
      <c r="C1026" s="35">
        <v>107</v>
      </c>
      <c r="D1026" s="35">
        <f>D1025+1</f>
        <v>2015</v>
      </c>
      <c r="E1026" s="35" t="s">
        <v>499</v>
      </c>
      <c r="F1026" s="35" t="s">
        <v>446</v>
      </c>
      <c r="G1026" s="35" t="s">
        <v>249</v>
      </c>
      <c r="H1026" s="35">
        <v>1994</v>
      </c>
      <c r="I1026" s="35">
        <v>21</v>
      </c>
      <c r="J1026" s="35" t="s">
        <v>390</v>
      </c>
      <c r="K1026" s="35">
        <v>2017</v>
      </c>
      <c r="L1026" s="35" t="s">
        <v>82</v>
      </c>
      <c r="M1026" s="35" t="s">
        <v>16</v>
      </c>
      <c r="N1026" s="35" t="s">
        <v>27</v>
      </c>
      <c r="O1026" s="35">
        <v>0</v>
      </c>
      <c r="P1026" s="55">
        <v>0</v>
      </c>
      <c r="Q1026" s="53">
        <v>33607147</v>
      </c>
      <c r="R1026" s="75">
        <v>2543091</v>
      </c>
      <c r="S1026" s="75">
        <v>664812</v>
      </c>
      <c r="T1026" s="75">
        <v>1693488</v>
      </c>
      <c r="U1026" s="75">
        <v>6314558</v>
      </c>
      <c r="V1026" s="75">
        <v>1038702</v>
      </c>
      <c r="W1026" s="54">
        <v>1514415</v>
      </c>
      <c r="X1026" s="53">
        <v>40366009</v>
      </c>
      <c r="Y1026" s="75">
        <v>9315766</v>
      </c>
      <c r="Z1026" s="75">
        <v>16223540</v>
      </c>
      <c r="AA1026" s="75">
        <v>11723710</v>
      </c>
      <c r="AB1026" s="75">
        <v>28484473</v>
      </c>
      <c r="AC1026" s="75">
        <v>12572278</v>
      </c>
      <c r="AD1026" s="75">
        <v>0</v>
      </c>
      <c r="AE1026" s="75">
        <v>71028</v>
      </c>
      <c r="AF1026" s="75">
        <v>367511</v>
      </c>
      <c r="AG1026" s="75">
        <v>25924295</v>
      </c>
      <c r="AH1026" s="75">
        <v>3682672</v>
      </c>
      <c r="AI1026" s="54">
        <v>2560178</v>
      </c>
      <c r="AJ1026" s="47">
        <v>7.51</v>
      </c>
      <c r="AK1026" s="35">
        <v>5</v>
      </c>
      <c r="AL1026" s="35">
        <v>4.2</v>
      </c>
      <c r="AM1026" s="35">
        <v>7.14</v>
      </c>
      <c r="AN1026" s="35">
        <v>1.7500000000000002</v>
      </c>
      <c r="AO1026" s="55">
        <v>78</v>
      </c>
      <c r="AP1026" s="47">
        <v>1.1000000000000001</v>
      </c>
      <c r="AQ1026" s="35">
        <v>0.88</v>
      </c>
      <c r="AR1026" s="35">
        <v>0.12000000000000001</v>
      </c>
      <c r="AS1026" s="35">
        <v>32.32</v>
      </c>
      <c r="AT1026" s="55">
        <v>80960</v>
      </c>
    </row>
    <row r="1027" spans="1:46" x14ac:dyDescent="0.2">
      <c r="A1027" s="47" t="s">
        <v>1431</v>
      </c>
      <c r="B1027" s="47">
        <f t="shared" si="122"/>
        <v>1026</v>
      </c>
      <c r="C1027" s="35">
        <v>107</v>
      </c>
      <c r="D1027" s="35">
        <f t="shared" ref="D1027:D1033" si="125">D1026+1</f>
        <v>2016</v>
      </c>
      <c r="E1027" s="35" t="s">
        <v>499</v>
      </c>
      <c r="F1027" s="35" t="s">
        <v>446</v>
      </c>
      <c r="G1027" s="35" t="s">
        <v>249</v>
      </c>
      <c r="H1027" s="35">
        <v>1994</v>
      </c>
      <c r="I1027" s="35">
        <v>22</v>
      </c>
      <c r="J1027" s="35" t="s">
        <v>390</v>
      </c>
      <c r="K1027" s="35">
        <v>2017</v>
      </c>
      <c r="L1027" s="35" t="s">
        <v>82</v>
      </c>
      <c r="M1027" s="35" t="s">
        <v>16</v>
      </c>
      <c r="N1027" s="35" t="s">
        <v>27</v>
      </c>
      <c r="O1027" s="35">
        <v>0</v>
      </c>
      <c r="P1027" s="55">
        <v>0</v>
      </c>
      <c r="Q1027" s="53">
        <v>41890076</v>
      </c>
      <c r="R1027" s="75">
        <v>4085141</v>
      </c>
      <c r="S1027" s="75">
        <v>1469479</v>
      </c>
      <c r="T1027" s="75">
        <v>3180049</v>
      </c>
      <c r="U1027" s="75">
        <v>8107715</v>
      </c>
      <c r="V1027" s="75">
        <v>2269778</v>
      </c>
      <c r="W1027" s="54">
        <v>2374571</v>
      </c>
      <c r="X1027" s="53">
        <v>45288929</v>
      </c>
      <c r="Y1027" s="75">
        <v>10724334</v>
      </c>
      <c r="Z1027" s="75">
        <v>12644435</v>
      </c>
      <c r="AA1027" s="75">
        <v>11604676</v>
      </c>
      <c r="AB1027" s="75">
        <v>33576957</v>
      </c>
      <c r="AC1027" s="75">
        <v>13374701</v>
      </c>
      <c r="AD1027" s="75">
        <v>0</v>
      </c>
      <c r="AE1027" s="75">
        <v>1899953</v>
      </c>
      <c r="AF1027" s="75">
        <v>487757</v>
      </c>
      <c r="AG1027" s="75">
        <v>29856059</v>
      </c>
      <c r="AH1027" s="75">
        <v>3001053</v>
      </c>
      <c r="AI1027" s="54">
        <v>3720898</v>
      </c>
      <c r="AJ1027" s="47">
        <v>9.7199999999999989</v>
      </c>
      <c r="AK1027" s="35">
        <v>7.57</v>
      </c>
      <c r="AL1027" s="35">
        <v>7.02</v>
      </c>
      <c r="AM1027" s="35">
        <v>13.7</v>
      </c>
      <c r="AN1027" s="35">
        <v>1.36</v>
      </c>
      <c r="AO1027" s="55">
        <v>83</v>
      </c>
      <c r="AP1027" s="47">
        <v>1.1200000000000001</v>
      </c>
      <c r="AQ1027" s="35">
        <v>0.91</v>
      </c>
      <c r="AR1027" s="35">
        <v>0.09</v>
      </c>
      <c r="AS1027" s="35">
        <v>22.419999999999998</v>
      </c>
      <c r="AT1027" s="55">
        <v>97680</v>
      </c>
    </row>
    <row r="1028" spans="1:46" x14ac:dyDescent="0.2">
      <c r="A1028" s="47" t="s">
        <v>1432</v>
      </c>
      <c r="B1028" s="47">
        <f t="shared" si="122"/>
        <v>1027</v>
      </c>
      <c r="C1028" s="35">
        <v>107</v>
      </c>
      <c r="D1028" s="35">
        <f t="shared" si="125"/>
        <v>2017</v>
      </c>
      <c r="E1028" s="35" t="s">
        <v>499</v>
      </c>
      <c r="F1028" s="35" t="s">
        <v>446</v>
      </c>
      <c r="G1028" s="35" t="s">
        <v>249</v>
      </c>
      <c r="H1028" s="35">
        <v>1994</v>
      </c>
      <c r="I1028" s="35">
        <v>23</v>
      </c>
      <c r="J1028" s="35" t="s">
        <v>390</v>
      </c>
      <c r="K1028" s="35">
        <v>2017</v>
      </c>
      <c r="L1028" s="35" t="s">
        <v>82</v>
      </c>
      <c r="M1028" s="35" t="s">
        <v>16</v>
      </c>
      <c r="N1028" s="35" t="s">
        <v>27</v>
      </c>
      <c r="O1028" s="35">
        <v>0</v>
      </c>
      <c r="P1028" s="55">
        <v>1</v>
      </c>
      <c r="Q1028" s="53">
        <v>45570283</v>
      </c>
      <c r="R1028" s="75">
        <v>5888194</v>
      </c>
      <c r="S1028" s="75">
        <v>2607486</v>
      </c>
      <c r="T1028" s="75">
        <v>4722172</v>
      </c>
      <c r="U1028" s="75">
        <v>10536569</v>
      </c>
      <c r="V1028" s="75">
        <v>3772828</v>
      </c>
      <c r="W1028" s="54">
        <v>3773508</v>
      </c>
      <c r="X1028" s="53">
        <v>50495123</v>
      </c>
      <c r="Y1028" s="75">
        <v>10163958</v>
      </c>
      <c r="Z1028" s="75">
        <v>14787680</v>
      </c>
      <c r="AA1028" s="75">
        <v>17501315</v>
      </c>
      <c r="AB1028" s="75">
        <v>32870576</v>
      </c>
      <c r="AC1028" s="75">
        <v>12947975</v>
      </c>
      <c r="AD1028" s="75">
        <v>0</v>
      </c>
      <c r="AE1028" s="75">
        <v>4211361</v>
      </c>
      <c r="AF1028" s="75">
        <v>535312</v>
      </c>
      <c r="AG1028" s="75">
        <v>32137409</v>
      </c>
      <c r="AH1028" s="75">
        <v>6194872</v>
      </c>
      <c r="AI1028" s="54">
        <v>733167</v>
      </c>
      <c r="AJ1028" s="47">
        <v>12.9</v>
      </c>
      <c r="AK1028" s="35">
        <v>10.34</v>
      </c>
      <c r="AL1028" s="35">
        <v>9.3500000000000014</v>
      </c>
      <c r="AM1028" s="35">
        <v>25.650000000000002</v>
      </c>
      <c r="AN1028" s="35">
        <v>1.87</v>
      </c>
      <c r="AO1028" s="55">
        <v>88</v>
      </c>
      <c r="AP1028" s="47">
        <v>1.02</v>
      </c>
      <c r="AQ1028" s="35">
        <v>0.84000000000000008</v>
      </c>
      <c r="AR1028" s="35">
        <v>0.16</v>
      </c>
      <c r="AS1028" s="35">
        <v>21.06</v>
      </c>
      <c r="AT1028" s="55">
        <v>119730</v>
      </c>
    </row>
    <row r="1029" spans="1:46" x14ac:dyDescent="0.2">
      <c r="A1029" s="47" t="s">
        <v>1433</v>
      </c>
      <c r="B1029" s="47">
        <f t="shared" si="122"/>
        <v>1028</v>
      </c>
      <c r="C1029" s="35">
        <v>107</v>
      </c>
      <c r="D1029" s="35">
        <f t="shared" si="125"/>
        <v>2018</v>
      </c>
      <c r="E1029" s="35" t="s">
        <v>499</v>
      </c>
      <c r="F1029" s="35" t="s">
        <v>446</v>
      </c>
      <c r="G1029" s="35" t="s">
        <v>249</v>
      </c>
      <c r="H1029" s="35">
        <v>1994</v>
      </c>
      <c r="I1029" s="35">
        <v>24</v>
      </c>
      <c r="J1029" s="35" t="s">
        <v>390</v>
      </c>
      <c r="K1029" s="35">
        <v>2017</v>
      </c>
      <c r="L1029" s="35" t="s">
        <v>82</v>
      </c>
      <c r="M1029" s="35" t="s">
        <v>16</v>
      </c>
      <c r="N1029" s="35" t="s">
        <v>27</v>
      </c>
      <c r="O1029" s="35">
        <v>1</v>
      </c>
      <c r="P1029" s="55">
        <v>1</v>
      </c>
      <c r="Q1029" s="53">
        <v>40384143</v>
      </c>
      <c r="R1029" s="75">
        <v>4131632</v>
      </c>
      <c r="S1029" s="75">
        <v>1305347</v>
      </c>
      <c r="T1029" s="75">
        <v>3056229</v>
      </c>
      <c r="U1029" s="75">
        <v>8992927</v>
      </c>
      <c r="V1029" s="75">
        <v>1885307</v>
      </c>
      <c r="W1029" s="54">
        <v>2380750</v>
      </c>
      <c r="X1029" s="53">
        <v>53737488</v>
      </c>
      <c r="Y1029" s="75">
        <v>11491271</v>
      </c>
      <c r="Z1029" s="75">
        <v>2198820</v>
      </c>
      <c r="AA1029" s="75">
        <v>19118608</v>
      </c>
      <c r="AB1029" s="75">
        <v>34569136</v>
      </c>
      <c r="AC1029" s="75">
        <v>12636913</v>
      </c>
      <c r="AD1029" s="75">
        <v>0</v>
      </c>
      <c r="AE1029" s="75">
        <v>3036387</v>
      </c>
      <c r="AF1029" s="75">
        <v>592493</v>
      </c>
      <c r="AG1029" s="75">
        <v>40122998</v>
      </c>
      <c r="AH1029" s="75">
        <v>0</v>
      </c>
      <c r="AI1029" s="54">
        <v>-5553862</v>
      </c>
      <c r="AJ1029" s="47">
        <v>10.139999999999999</v>
      </c>
      <c r="AK1029" s="35">
        <v>7.5</v>
      </c>
      <c r="AL1029" s="35">
        <v>5.6899999999999995</v>
      </c>
      <c r="AM1029" s="35">
        <v>11.360000000000001</v>
      </c>
      <c r="AN1029" s="35">
        <v>0.46</v>
      </c>
      <c r="AO1029" s="55">
        <v>92</v>
      </c>
      <c r="AP1029" s="47">
        <v>0.8600000000000001</v>
      </c>
      <c r="AQ1029" s="35">
        <v>1</v>
      </c>
      <c r="AR1029" s="35">
        <v>0</v>
      </c>
      <c r="AS1029" s="35">
        <v>23.8</v>
      </c>
      <c r="AT1029" s="55">
        <v>97750</v>
      </c>
    </row>
    <row r="1030" spans="1:46" x14ac:dyDescent="0.2">
      <c r="A1030" s="47" t="s">
        <v>1434</v>
      </c>
      <c r="B1030" s="47">
        <f t="shared" si="122"/>
        <v>1029</v>
      </c>
      <c r="C1030" s="35">
        <v>107</v>
      </c>
      <c r="D1030" s="35">
        <f t="shared" si="125"/>
        <v>2019</v>
      </c>
      <c r="E1030" s="35" t="s">
        <v>499</v>
      </c>
      <c r="F1030" s="35" t="s">
        <v>446</v>
      </c>
      <c r="G1030" s="35" t="s">
        <v>249</v>
      </c>
      <c r="H1030" s="35">
        <v>1994</v>
      </c>
      <c r="I1030" s="35">
        <v>25</v>
      </c>
      <c r="J1030" s="35" t="s">
        <v>390</v>
      </c>
      <c r="K1030" s="35">
        <v>2017</v>
      </c>
      <c r="L1030" s="35" t="s">
        <v>82</v>
      </c>
      <c r="M1030" s="35" t="s">
        <v>16</v>
      </c>
      <c r="N1030" s="35" t="s">
        <v>27</v>
      </c>
      <c r="O1030" s="35">
        <v>2</v>
      </c>
      <c r="P1030" s="55">
        <v>1</v>
      </c>
      <c r="Q1030" s="53">
        <v>32928138</v>
      </c>
      <c r="R1030" s="75">
        <v>1852620</v>
      </c>
      <c r="S1030" s="75">
        <v>-353591</v>
      </c>
      <c r="T1030" s="75">
        <v>705902</v>
      </c>
      <c r="U1030" s="75">
        <v>6251816</v>
      </c>
      <c r="V1030" s="75">
        <v>-379928</v>
      </c>
      <c r="W1030" s="54">
        <v>793127</v>
      </c>
      <c r="X1030" s="53">
        <v>35944961</v>
      </c>
      <c r="Y1030" s="75">
        <v>11137681</v>
      </c>
      <c r="Z1030" s="75">
        <v>6789116</v>
      </c>
      <c r="AA1030" s="75">
        <v>4410505</v>
      </c>
      <c r="AB1030" s="75">
        <v>31477144</v>
      </c>
      <c r="AC1030" s="75">
        <v>10365842</v>
      </c>
      <c r="AD1030" s="75">
        <v>0</v>
      </c>
      <c r="AE1030" s="75">
        <v>573079</v>
      </c>
      <c r="AF1030" s="75">
        <v>653362</v>
      </c>
      <c r="AG1030" s="75">
        <v>22866308</v>
      </c>
      <c r="AH1030" s="75">
        <v>0</v>
      </c>
      <c r="AI1030" s="54">
        <v>8610836</v>
      </c>
      <c r="AJ1030" s="47">
        <v>5.57</v>
      </c>
      <c r="AK1030" s="35">
        <v>2.12</v>
      </c>
      <c r="AL1030" s="35">
        <v>1.96</v>
      </c>
      <c r="AM1030" s="35">
        <v>-3.17</v>
      </c>
      <c r="AN1030" s="35">
        <v>0.66000000000000014</v>
      </c>
      <c r="AO1030" s="55">
        <v>86</v>
      </c>
      <c r="AP1030" s="47">
        <v>1.3800000000000001</v>
      </c>
      <c r="AQ1030" s="35">
        <v>1</v>
      </c>
      <c r="AR1030" s="35">
        <v>0</v>
      </c>
      <c r="AS1030" s="35">
        <v>55.120000000000005</v>
      </c>
      <c r="AT1030" s="55">
        <v>72700</v>
      </c>
    </row>
    <row r="1031" spans="1:46" x14ac:dyDescent="0.2">
      <c r="A1031" s="47" t="s">
        <v>1435</v>
      </c>
      <c r="B1031" s="47">
        <f t="shared" si="122"/>
        <v>1030</v>
      </c>
      <c r="C1031" s="35">
        <v>107</v>
      </c>
      <c r="D1031" s="35">
        <f t="shared" si="125"/>
        <v>2020</v>
      </c>
      <c r="E1031" s="35" t="s">
        <v>499</v>
      </c>
      <c r="F1031" s="35" t="s">
        <v>446</v>
      </c>
      <c r="G1031" s="35" t="s">
        <v>249</v>
      </c>
      <c r="H1031" s="35">
        <v>1994</v>
      </c>
      <c r="I1031" s="35">
        <v>26</v>
      </c>
      <c r="J1031" s="35" t="s">
        <v>390</v>
      </c>
      <c r="K1031" s="35">
        <v>2017</v>
      </c>
      <c r="L1031" s="35" t="s">
        <v>82</v>
      </c>
      <c r="M1031" s="35" t="s">
        <v>16</v>
      </c>
      <c r="N1031" s="35" t="s">
        <v>27</v>
      </c>
      <c r="O1031" s="35">
        <v>3</v>
      </c>
      <c r="P1031" s="55">
        <v>1</v>
      </c>
      <c r="Q1031" s="53">
        <v>28622342</v>
      </c>
      <c r="R1031" s="75">
        <v>-1460332</v>
      </c>
      <c r="S1031" s="75">
        <v>-2931209</v>
      </c>
      <c r="T1031" s="75">
        <v>-2673487</v>
      </c>
      <c r="U1031" s="75">
        <v>1878764</v>
      </c>
      <c r="V1031" s="75">
        <v>-3455944</v>
      </c>
      <c r="W1031" s="54">
        <v>-1718054</v>
      </c>
      <c r="X1031" s="53">
        <v>33255160</v>
      </c>
      <c r="Y1031" s="75">
        <v>8206474</v>
      </c>
      <c r="Z1031" s="75">
        <v>3341684</v>
      </c>
      <c r="AA1031" s="75">
        <v>4062181</v>
      </c>
      <c r="AB1031" s="75">
        <v>29125914</v>
      </c>
      <c r="AC1031" s="75">
        <v>10949207</v>
      </c>
      <c r="AD1031" s="75">
        <v>0</v>
      </c>
      <c r="AE1031" s="75">
        <v>1159769</v>
      </c>
      <c r="AF1031" s="75">
        <v>721371</v>
      </c>
      <c r="AG1031" s="75">
        <v>20395490</v>
      </c>
      <c r="AH1031" s="75">
        <v>3000000</v>
      </c>
      <c r="AI1031" s="54">
        <v>8730424</v>
      </c>
      <c r="AJ1031" s="47">
        <v>-4.9700000000000006</v>
      </c>
      <c r="AK1031" s="35">
        <v>-9.1</v>
      </c>
      <c r="AL1031" s="35">
        <v>-8.0399999999999991</v>
      </c>
      <c r="AM1031" s="35">
        <v>-35.720000000000006</v>
      </c>
      <c r="AN1031" s="35">
        <v>0.55000000000000004</v>
      </c>
      <c r="AO1031" s="55">
        <v>68</v>
      </c>
      <c r="AP1031" s="47">
        <v>1.43</v>
      </c>
      <c r="AQ1031" s="35">
        <v>0.87000000000000011</v>
      </c>
      <c r="AR1031" s="35">
        <v>0.13</v>
      </c>
      <c r="AS1031" s="35">
        <v>47.349999999999994</v>
      </c>
      <c r="AT1031" s="55">
        <v>27630</v>
      </c>
    </row>
    <row r="1032" spans="1:46" x14ac:dyDescent="0.2">
      <c r="A1032" s="47" t="s">
        <v>1436</v>
      </c>
      <c r="B1032" s="47">
        <f t="shared" si="122"/>
        <v>1031</v>
      </c>
      <c r="C1032" s="35">
        <v>107</v>
      </c>
      <c r="D1032" s="35">
        <f t="shared" si="125"/>
        <v>2021</v>
      </c>
      <c r="E1032" s="35" t="s">
        <v>499</v>
      </c>
      <c r="F1032" s="35" t="s">
        <v>446</v>
      </c>
      <c r="G1032" s="35" t="s">
        <v>249</v>
      </c>
      <c r="H1032" s="35">
        <v>1994</v>
      </c>
      <c r="I1032" s="35">
        <v>27</v>
      </c>
      <c r="J1032" s="35" t="s">
        <v>390</v>
      </c>
      <c r="K1032" s="35">
        <v>2017</v>
      </c>
      <c r="L1032" s="35" t="s">
        <v>82</v>
      </c>
      <c r="M1032" s="35" t="s">
        <v>16</v>
      </c>
      <c r="N1032" s="35" t="s">
        <v>27</v>
      </c>
      <c r="O1032" s="35">
        <v>4</v>
      </c>
      <c r="P1032" s="55">
        <v>1</v>
      </c>
      <c r="Q1032" s="53">
        <v>35636094</v>
      </c>
      <c r="R1032" s="75">
        <v>973077</v>
      </c>
      <c r="S1032" s="75">
        <v>-214955</v>
      </c>
      <c r="T1032" s="75">
        <v>-377042</v>
      </c>
      <c r="U1032" s="75">
        <v>4355581</v>
      </c>
      <c r="V1032" s="75">
        <v>-608087</v>
      </c>
      <c r="W1032" s="54">
        <v>1135164</v>
      </c>
      <c r="X1032" s="53">
        <v>39157658</v>
      </c>
      <c r="Y1032" s="75">
        <v>7991520</v>
      </c>
      <c r="Z1032" s="75">
        <v>4113661</v>
      </c>
      <c r="AA1032" s="75">
        <v>2919961</v>
      </c>
      <c r="AB1032" s="75">
        <v>36089236</v>
      </c>
      <c r="AC1032" s="75">
        <v>13908378</v>
      </c>
      <c r="AD1032" s="75">
        <v>0</v>
      </c>
      <c r="AE1032" s="75">
        <v>1849789</v>
      </c>
      <c r="AF1032" s="75">
        <v>676473</v>
      </c>
      <c r="AG1032" s="75">
        <v>27170850</v>
      </c>
      <c r="AH1032" s="75">
        <v>2630071</v>
      </c>
      <c r="AI1032" s="54">
        <v>8918386</v>
      </c>
      <c r="AJ1032" s="47">
        <v>2.68</v>
      </c>
      <c r="AK1032" s="35">
        <v>-1.04</v>
      </c>
      <c r="AL1032" s="35">
        <v>-0.96</v>
      </c>
      <c r="AM1032" s="35">
        <v>-2.69</v>
      </c>
      <c r="AN1032" s="35">
        <v>0.75000000000000011</v>
      </c>
      <c r="AO1032" s="55">
        <v>59</v>
      </c>
      <c r="AP1032" s="47">
        <v>1.33</v>
      </c>
      <c r="AQ1032" s="35">
        <v>0.91</v>
      </c>
      <c r="AR1032" s="35">
        <v>0.09</v>
      </c>
      <c r="AS1032" s="35">
        <v>50.05</v>
      </c>
      <c r="AT1032" s="55">
        <v>73820</v>
      </c>
    </row>
    <row r="1033" spans="1:46" x14ac:dyDescent="0.2">
      <c r="A1033" s="56" t="s">
        <v>1437</v>
      </c>
      <c r="B1033" s="56">
        <f t="shared" si="122"/>
        <v>1032</v>
      </c>
      <c r="C1033" s="45">
        <v>107</v>
      </c>
      <c r="D1033" s="45">
        <f t="shared" si="125"/>
        <v>2022</v>
      </c>
      <c r="E1033" s="45" t="s">
        <v>499</v>
      </c>
      <c r="F1033" s="45" t="s">
        <v>446</v>
      </c>
      <c r="G1033" s="45" t="s">
        <v>249</v>
      </c>
      <c r="H1033" s="45">
        <v>1994</v>
      </c>
      <c r="I1033" s="45">
        <v>28</v>
      </c>
      <c r="J1033" s="45" t="s">
        <v>390</v>
      </c>
      <c r="K1033" s="45">
        <v>2017</v>
      </c>
      <c r="L1033" s="45" t="s">
        <v>82</v>
      </c>
      <c r="M1033" s="45" t="s">
        <v>16</v>
      </c>
      <c r="N1033" s="45" t="s">
        <v>27</v>
      </c>
      <c r="O1033" s="45">
        <v>5</v>
      </c>
      <c r="P1033" s="60">
        <v>1</v>
      </c>
      <c r="Q1033" s="57">
        <v>44208000</v>
      </c>
      <c r="R1033" s="58">
        <v>2561000</v>
      </c>
      <c r="S1033" s="58">
        <v>-238000</v>
      </c>
      <c r="T1033" s="58">
        <v>1215000</v>
      </c>
      <c r="U1033" s="58">
        <v>6354000</v>
      </c>
      <c r="V1033" s="58">
        <v>1277000</v>
      </c>
      <c r="W1033" s="59">
        <v>1108000</v>
      </c>
      <c r="X1033" s="57">
        <v>43894000</v>
      </c>
      <c r="Y1033" s="58">
        <v>4064000</v>
      </c>
      <c r="Z1033" s="58">
        <v>7678000</v>
      </c>
      <c r="AA1033" s="58">
        <v>4791000</v>
      </c>
      <c r="AB1033" s="58">
        <v>39103000</v>
      </c>
      <c r="AC1033" s="58">
        <v>15125000</v>
      </c>
      <c r="AD1033" s="58">
        <v>833000</v>
      </c>
      <c r="AE1033" s="58">
        <v>1754000</v>
      </c>
      <c r="AF1033" s="58">
        <v>719000</v>
      </c>
      <c r="AG1033" s="58">
        <v>33586000</v>
      </c>
      <c r="AH1033" s="58">
        <v>4883000</v>
      </c>
      <c r="AI1033" s="59">
        <v>5517000</v>
      </c>
      <c r="AJ1033" s="56">
        <v>5.6599999999999993</v>
      </c>
      <c r="AK1033" s="45">
        <v>2.69</v>
      </c>
      <c r="AL1033" s="45">
        <v>2.77</v>
      </c>
      <c r="AM1033" s="45">
        <v>-5.8599999999999994</v>
      </c>
      <c r="AN1033" s="45">
        <v>2.3199999999999998</v>
      </c>
      <c r="AO1033" s="60">
        <v>53</v>
      </c>
      <c r="AP1033" s="56">
        <v>1.1600000000000001</v>
      </c>
      <c r="AQ1033" s="45">
        <v>0.87000000000000011</v>
      </c>
      <c r="AR1033" s="45">
        <v>0.13</v>
      </c>
      <c r="AS1033" s="45">
        <v>18.610000000000003</v>
      </c>
      <c r="AT1033" s="60">
        <v>119890</v>
      </c>
    </row>
    <row r="1034" spans="1:46" x14ac:dyDescent="0.2">
      <c r="A1034" s="47" t="s">
        <v>1438</v>
      </c>
      <c r="B1034" s="47">
        <f t="shared" si="122"/>
        <v>1033</v>
      </c>
      <c r="C1034" s="35">
        <v>108</v>
      </c>
      <c r="D1034" s="77">
        <v>2014</v>
      </c>
      <c r="E1034" s="35" t="s">
        <v>413</v>
      </c>
      <c r="F1034" s="35" t="s">
        <v>140</v>
      </c>
      <c r="G1034" s="35">
        <v>469000</v>
      </c>
      <c r="H1034" s="35">
        <v>2000</v>
      </c>
      <c r="I1034" s="35">
        <v>14</v>
      </c>
      <c r="J1034" s="35" t="s">
        <v>390</v>
      </c>
      <c r="K1034" s="35">
        <v>2017</v>
      </c>
      <c r="L1034" s="35">
        <v>2023</v>
      </c>
      <c r="M1034" s="35" t="s">
        <v>187</v>
      </c>
      <c r="N1034" s="35" t="s">
        <v>187</v>
      </c>
      <c r="O1034" s="35">
        <v>0</v>
      </c>
      <c r="P1034" s="55">
        <v>0</v>
      </c>
      <c r="Q1034" s="53">
        <v>10336016</v>
      </c>
      <c r="R1034" s="75">
        <v>1413069</v>
      </c>
      <c r="S1034" s="75">
        <v>1005414</v>
      </c>
      <c r="T1034" s="75">
        <v>1267050</v>
      </c>
      <c r="U1034" s="75">
        <v>2329223</v>
      </c>
      <c r="V1034" s="75">
        <v>1430668</v>
      </c>
      <c r="W1034" s="54">
        <v>1151433</v>
      </c>
      <c r="X1034" s="53">
        <v>4569565</v>
      </c>
      <c r="Y1034" s="75">
        <v>1700281</v>
      </c>
      <c r="Z1034" s="75">
        <v>-1070654</v>
      </c>
      <c r="AA1034" s="75">
        <v>530739</v>
      </c>
      <c r="AB1034" s="75">
        <v>4007828</v>
      </c>
      <c r="AC1034" s="75">
        <v>2021198</v>
      </c>
      <c r="AD1034" s="75">
        <v>6454</v>
      </c>
      <c r="AE1034" s="75">
        <v>1432258</v>
      </c>
      <c r="AF1034" s="75">
        <v>3438</v>
      </c>
      <c r="AG1034" s="75">
        <v>2463263</v>
      </c>
      <c r="AH1034" s="75">
        <v>256436</v>
      </c>
      <c r="AI1034" s="54">
        <v>1544565</v>
      </c>
      <c r="AJ1034" s="47">
        <v>13.57</v>
      </c>
      <c r="AK1034" s="35">
        <v>12.17</v>
      </c>
      <c r="AL1034" s="35">
        <v>27.73</v>
      </c>
      <c r="AM1034" s="35">
        <v>59.13</v>
      </c>
      <c r="AN1034" s="35">
        <v>0.21000000000000002</v>
      </c>
      <c r="AO1034" s="55">
        <v>28</v>
      </c>
      <c r="AP1034" s="47">
        <v>1.6300000000000001</v>
      </c>
      <c r="AQ1034" s="35">
        <v>0.91</v>
      </c>
      <c r="AR1034" s="35">
        <v>0.09</v>
      </c>
      <c r="AS1034" s="35">
        <v>-1.5</v>
      </c>
      <c r="AT1034" s="55">
        <v>83190</v>
      </c>
    </row>
    <row r="1035" spans="1:46" x14ac:dyDescent="0.2">
      <c r="A1035" s="47" t="s">
        <v>1439</v>
      </c>
      <c r="B1035" s="47">
        <f t="shared" si="122"/>
        <v>1034</v>
      </c>
      <c r="C1035" s="35">
        <v>108</v>
      </c>
      <c r="D1035" s="77">
        <v>2015</v>
      </c>
      <c r="E1035" s="35" t="s">
        <v>413</v>
      </c>
      <c r="F1035" s="35" t="s">
        <v>140</v>
      </c>
      <c r="G1035" s="35">
        <v>469000</v>
      </c>
      <c r="H1035" s="35">
        <v>2000</v>
      </c>
      <c r="I1035" s="35">
        <v>15</v>
      </c>
      <c r="J1035" s="35" t="s">
        <v>390</v>
      </c>
      <c r="K1035" s="35">
        <v>2017</v>
      </c>
      <c r="L1035" s="35">
        <v>2023</v>
      </c>
      <c r="M1035" s="35" t="s">
        <v>187</v>
      </c>
      <c r="N1035" s="35" t="s">
        <v>187</v>
      </c>
      <c r="O1035" s="35">
        <v>0</v>
      </c>
      <c r="P1035" s="55">
        <v>0</v>
      </c>
      <c r="Q1035" s="53">
        <v>13012350</v>
      </c>
      <c r="R1035" s="75">
        <v>1785656</v>
      </c>
      <c r="S1035" s="75">
        <v>794482</v>
      </c>
      <c r="T1035" s="75">
        <v>307300</v>
      </c>
      <c r="U1035" s="75">
        <v>2845475</v>
      </c>
      <c r="V1035" s="75">
        <v>1012853</v>
      </c>
      <c r="W1035" s="54">
        <v>2272838</v>
      </c>
      <c r="X1035" s="53">
        <v>40849411</v>
      </c>
      <c r="Y1035" s="75">
        <v>20804481</v>
      </c>
      <c r="Z1035" s="75">
        <v>12255599</v>
      </c>
      <c r="AA1035" s="75">
        <v>33839329</v>
      </c>
      <c r="AB1035" s="75">
        <v>6965827</v>
      </c>
      <c r="AC1035" s="75">
        <v>4680367</v>
      </c>
      <c r="AD1035" s="75">
        <v>204</v>
      </c>
      <c r="AE1035" s="75">
        <v>1930711</v>
      </c>
      <c r="AF1035" s="75">
        <v>145004</v>
      </c>
      <c r="AG1035" s="75">
        <v>7288622</v>
      </c>
      <c r="AH1035" s="75">
        <v>12335086</v>
      </c>
      <c r="AI1035" s="54">
        <v>-322795</v>
      </c>
      <c r="AJ1035" s="47">
        <v>13.719999999999999</v>
      </c>
      <c r="AK1035" s="35">
        <v>2.36</v>
      </c>
      <c r="AL1035" s="35">
        <v>0.75000000000000011</v>
      </c>
      <c r="AM1035" s="35">
        <v>3.82</v>
      </c>
      <c r="AN1035" s="35">
        <v>0.68</v>
      </c>
      <c r="AO1035" s="55">
        <v>30</v>
      </c>
      <c r="AP1035" s="47">
        <v>0.96</v>
      </c>
      <c r="AQ1035" s="35">
        <v>0.37000000000000005</v>
      </c>
      <c r="AR1035" s="35">
        <v>0.63000000000000012</v>
      </c>
      <c r="AS1035" s="35">
        <v>-5.39</v>
      </c>
      <c r="AT1035" s="55">
        <v>94850</v>
      </c>
    </row>
    <row r="1036" spans="1:46" x14ac:dyDescent="0.2">
      <c r="A1036" s="47" t="s">
        <v>1440</v>
      </c>
      <c r="B1036" s="47">
        <f t="shared" si="122"/>
        <v>1035</v>
      </c>
      <c r="C1036" s="35">
        <v>108</v>
      </c>
      <c r="D1036" s="77">
        <v>2016</v>
      </c>
      <c r="E1036" s="35" t="s">
        <v>413</v>
      </c>
      <c r="F1036" s="35" t="s">
        <v>140</v>
      </c>
      <c r="G1036" s="35">
        <v>469000</v>
      </c>
      <c r="H1036" s="35">
        <v>2000</v>
      </c>
      <c r="I1036" s="35">
        <v>16</v>
      </c>
      <c r="J1036" s="35" t="s">
        <v>390</v>
      </c>
      <c r="K1036" s="35">
        <v>2017</v>
      </c>
      <c r="L1036" s="35">
        <v>2023</v>
      </c>
      <c r="M1036" s="35" t="s">
        <v>187</v>
      </c>
      <c r="N1036" s="35" t="s">
        <v>187</v>
      </c>
      <c r="O1036" s="35">
        <v>0</v>
      </c>
      <c r="P1036" s="55">
        <v>0</v>
      </c>
      <c r="Q1036" s="53">
        <v>18076415</v>
      </c>
      <c r="R1036" s="75">
        <v>3930683</v>
      </c>
      <c r="S1036" s="75">
        <v>872383</v>
      </c>
      <c r="T1036" s="75">
        <v>2380235</v>
      </c>
      <c r="U1036" s="75">
        <v>5250046</v>
      </c>
      <c r="V1036" s="75">
        <v>1894081</v>
      </c>
      <c r="W1036" s="54">
        <v>2422831</v>
      </c>
      <c r="X1036" s="53">
        <v>42621816</v>
      </c>
      <c r="Y1036" s="75">
        <v>21659378</v>
      </c>
      <c r="Z1036" s="75">
        <v>10541475</v>
      </c>
      <c r="AA1036" s="75">
        <v>32860614</v>
      </c>
      <c r="AB1036" s="75">
        <v>9741187</v>
      </c>
      <c r="AC1036" s="75">
        <v>4516874</v>
      </c>
      <c r="AD1036" s="75">
        <v>699</v>
      </c>
      <c r="AE1036" s="75">
        <v>4691257</v>
      </c>
      <c r="AF1036" s="75">
        <v>155644</v>
      </c>
      <c r="AG1036" s="75">
        <v>7191256</v>
      </c>
      <c r="AH1036" s="75">
        <v>13374195</v>
      </c>
      <c r="AI1036" s="54">
        <v>2549931</v>
      </c>
      <c r="AJ1036" s="47">
        <v>21.7</v>
      </c>
      <c r="AK1036" s="35">
        <v>13.139999999999999</v>
      </c>
      <c r="AL1036" s="35">
        <v>5.58</v>
      </c>
      <c r="AM1036" s="35">
        <v>4.03</v>
      </c>
      <c r="AN1036" s="35">
        <v>0.70000000000000007</v>
      </c>
      <c r="AO1036" s="55">
        <v>32</v>
      </c>
      <c r="AP1036" s="47">
        <v>1.35</v>
      </c>
      <c r="AQ1036" s="35">
        <v>0.35000000000000003</v>
      </c>
      <c r="AR1036" s="35">
        <v>0.65000000000000013</v>
      </c>
      <c r="AS1036" s="35">
        <v>-6.21</v>
      </c>
      <c r="AT1036" s="55">
        <v>164060</v>
      </c>
    </row>
    <row r="1037" spans="1:46" x14ac:dyDescent="0.2">
      <c r="A1037" s="47" t="s">
        <v>1441</v>
      </c>
      <c r="B1037" s="47">
        <f t="shared" si="122"/>
        <v>1036</v>
      </c>
      <c r="C1037" s="35">
        <v>108</v>
      </c>
      <c r="D1037" s="77">
        <v>2017</v>
      </c>
      <c r="E1037" s="35" t="s">
        <v>413</v>
      </c>
      <c r="F1037" s="35" t="s">
        <v>140</v>
      </c>
      <c r="G1037" s="35">
        <v>469000</v>
      </c>
      <c r="H1037" s="35">
        <v>2000</v>
      </c>
      <c r="I1037" s="35">
        <v>17</v>
      </c>
      <c r="J1037" s="35" t="s">
        <v>390</v>
      </c>
      <c r="K1037" s="35">
        <v>2017</v>
      </c>
      <c r="L1037" s="35">
        <v>2023</v>
      </c>
      <c r="M1037" s="35" t="s">
        <v>187</v>
      </c>
      <c r="N1037" s="35" t="s">
        <v>187</v>
      </c>
      <c r="O1037" s="35">
        <v>0</v>
      </c>
      <c r="P1037" s="55">
        <v>1</v>
      </c>
      <c r="Q1037" s="53">
        <v>24193967</v>
      </c>
      <c r="R1037" s="75">
        <v>5884940</v>
      </c>
      <c r="S1037" s="75">
        <v>2471963</v>
      </c>
      <c r="T1037" s="75">
        <v>4344014</v>
      </c>
      <c r="U1037" s="75">
        <v>7314399</v>
      </c>
      <c r="V1037" s="75">
        <v>3952749</v>
      </c>
      <c r="W1037" s="54">
        <v>4012889</v>
      </c>
      <c r="X1037" s="53">
        <v>44578634</v>
      </c>
      <c r="Y1037" s="75">
        <v>24131343</v>
      </c>
      <c r="Z1037" s="75">
        <v>4750449</v>
      </c>
      <c r="AA1037" s="75">
        <v>31630397</v>
      </c>
      <c r="AB1037" s="75">
        <v>12910834</v>
      </c>
      <c r="AC1037" s="75">
        <v>6632453</v>
      </c>
      <c r="AD1037" s="75">
        <v>0</v>
      </c>
      <c r="AE1037" s="75">
        <v>5603851</v>
      </c>
      <c r="AF1037" s="75">
        <v>134278</v>
      </c>
      <c r="AG1037" s="75">
        <v>11638290</v>
      </c>
      <c r="AH1037" s="75">
        <v>8399383</v>
      </c>
      <c r="AI1037" s="54">
        <v>1272544</v>
      </c>
      <c r="AJ1037" s="47">
        <v>24.32</v>
      </c>
      <c r="AK1037" s="35">
        <v>17.95</v>
      </c>
      <c r="AL1037" s="35">
        <v>9.7399999999999984</v>
      </c>
      <c r="AM1037" s="35">
        <v>10.239999999999998</v>
      </c>
      <c r="AN1037" s="35">
        <v>0.43000000000000005</v>
      </c>
      <c r="AO1037" s="55">
        <v>37</v>
      </c>
      <c r="AP1037" s="47">
        <v>1.1100000000000001</v>
      </c>
      <c r="AQ1037" s="35">
        <v>0.57999999999999996</v>
      </c>
      <c r="AR1037" s="35">
        <v>0.42000000000000004</v>
      </c>
      <c r="AS1037" s="35">
        <v>-1.47</v>
      </c>
      <c r="AT1037" s="55">
        <v>197690</v>
      </c>
    </row>
    <row r="1038" spans="1:46" x14ac:dyDescent="0.2">
      <c r="A1038" s="47" t="s">
        <v>1442</v>
      </c>
      <c r="B1038" s="47">
        <f t="shared" si="122"/>
        <v>1037</v>
      </c>
      <c r="C1038" s="35">
        <v>108</v>
      </c>
      <c r="D1038" s="77">
        <v>2018</v>
      </c>
      <c r="E1038" s="35" t="s">
        <v>413</v>
      </c>
      <c r="F1038" s="35" t="s">
        <v>140</v>
      </c>
      <c r="G1038" s="35">
        <v>469000</v>
      </c>
      <c r="H1038" s="35">
        <v>2000</v>
      </c>
      <c r="I1038" s="35">
        <v>18</v>
      </c>
      <c r="J1038" s="35" t="s">
        <v>390</v>
      </c>
      <c r="K1038" s="35">
        <v>2017</v>
      </c>
      <c r="L1038" s="35">
        <v>2023</v>
      </c>
      <c r="M1038" s="35" t="s">
        <v>187</v>
      </c>
      <c r="N1038" s="35" t="s">
        <v>187</v>
      </c>
      <c r="O1038" s="35">
        <v>1</v>
      </c>
      <c r="P1038" s="55">
        <v>1</v>
      </c>
      <c r="Q1038" s="53">
        <v>32383000</v>
      </c>
      <c r="R1038" s="75">
        <v>7336000</v>
      </c>
      <c r="S1038" s="75">
        <v>2089000</v>
      </c>
      <c r="T1038" s="75">
        <v>4651000</v>
      </c>
      <c r="U1038" s="75">
        <v>9053000</v>
      </c>
      <c r="V1038" s="75">
        <v>2863000</v>
      </c>
      <c r="W1038" s="54">
        <v>4774000</v>
      </c>
      <c r="X1038" s="53">
        <v>291546000</v>
      </c>
      <c r="Y1038" s="75">
        <v>220739000</v>
      </c>
      <c r="Z1038" s="75">
        <v>44349000</v>
      </c>
      <c r="AA1038" s="75">
        <v>274145000</v>
      </c>
      <c r="AB1038" s="75">
        <v>16915000</v>
      </c>
      <c r="AC1038" s="75">
        <v>10717000</v>
      </c>
      <c r="AD1038" s="75">
        <v>137000</v>
      </c>
      <c r="AE1038" s="75">
        <v>5350000</v>
      </c>
      <c r="AF1038" s="75">
        <v>12834000</v>
      </c>
      <c r="AG1038" s="75">
        <v>8584000</v>
      </c>
      <c r="AH1038" s="75">
        <v>49042000</v>
      </c>
      <c r="AI1038" s="54">
        <v>8331000</v>
      </c>
      <c r="AJ1038" s="47">
        <v>22.650000000000002</v>
      </c>
      <c r="AK1038" s="35">
        <v>14.360000000000001</v>
      </c>
      <c r="AL1038" s="35">
        <v>1.6</v>
      </c>
      <c r="AM1038" s="35">
        <v>0.95000000000000007</v>
      </c>
      <c r="AN1038" s="35">
        <v>0.23</v>
      </c>
      <c r="AO1038" s="55">
        <v>40</v>
      </c>
      <c r="AP1038" s="47">
        <v>1.97</v>
      </c>
      <c r="AQ1038" s="35">
        <v>0.15000000000000002</v>
      </c>
      <c r="AR1038" s="35">
        <v>0.85000000000000009</v>
      </c>
      <c r="AS1038" s="35">
        <v>11.06</v>
      </c>
      <c r="AT1038" s="55">
        <v>226330</v>
      </c>
    </row>
    <row r="1039" spans="1:46" x14ac:dyDescent="0.2">
      <c r="A1039" s="47" t="s">
        <v>1443</v>
      </c>
      <c r="B1039" s="47">
        <f t="shared" si="122"/>
        <v>1038</v>
      </c>
      <c r="C1039" s="35">
        <v>108</v>
      </c>
      <c r="D1039" s="77">
        <v>2019</v>
      </c>
      <c r="E1039" s="35" t="s">
        <v>413</v>
      </c>
      <c r="F1039" s="35" t="s">
        <v>140</v>
      </c>
      <c r="G1039" s="35">
        <v>469000</v>
      </c>
      <c r="H1039" s="35">
        <v>2000</v>
      </c>
      <c r="I1039" s="35">
        <v>19</v>
      </c>
      <c r="J1039" s="35" t="s">
        <v>390</v>
      </c>
      <c r="K1039" s="35">
        <v>2017</v>
      </c>
      <c r="L1039" s="35">
        <v>2023</v>
      </c>
      <c r="M1039" s="35" t="s">
        <v>187</v>
      </c>
      <c r="N1039" s="35" t="s">
        <v>187</v>
      </c>
      <c r="O1039" s="35">
        <v>2</v>
      </c>
      <c r="P1039" s="55">
        <v>1</v>
      </c>
      <c r="Q1039" s="53">
        <v>40437000</v>
      </c>
      <c r="R1039" s="75">
        <v>8590000</v>
      </c>
      <c r="S1039" s="75">
        <v>6150000</v>
      </c>
      <c r="T1039" s="75">
        <v>5729000</v>
      </c>
      <c r="U1039" s="75">
        <v>10945000</v>
      </c>
      <c r="V1039" s="75">
        <v>3691000</v>
      </c>
      <c r="W1039" s="54">
        <v>9011000</v>
      </c>
      <c r="X1039" s="53">
        <v>295724000</v>
      </c>
      <c r="Y1039" s="75">
        <v>225911000</v>
      </c>
      <c r="Z1039" s="75">
        <v>43699000</v>
      </c>
      <c r="AA1039" s="75">
        <v>271498000</v>
      </c>
      <c r="AB1039" s="75">
        <v>23826000</v>
      </c>
      <c r="AC1039" s="75">
        <v>15557000</v>
      </c>
      <c r="AD1039" s="75">
        <v>921000</v>
      </c>
      <c r="AE1039" s="75">
        <v>6151000</v>
      </c>
      <c r="AF1039" s="75">
        <v>11551000</v>
      </c>
      <c r="AG1039" s="75">
        <v>8638000</v>
      </c>
      <c r="AH1039" s="75">
        <v>49207000</v>
      </c>
      <c r="AI1039" s="54">
        <v>15188000</v>
      </c>
      <c r="AJ1039" s="47">
        <v>21.24</v>
      </c>
      <c r="AK1039" s="35">
        <v>14.17</v>
      </c>
      <c r="AL1039" s="35">
        <v>1.94</v>
      </c>
      <c r="AM1039" s="35">
        <v>2.72</v>
      </c>
      <c r="AN1039" s="35">
        <v>0.22</v>
      </c>
      <c r="AO1039" s="55">
        <v>60</v>
      </c>
      <c r="AP1039" s="47">
        <v>2.7600000000000002</v>
      </c>
      <c r="AQ1039" s="35">
        <v>0.15000000000000002</v>
      </c>
      <c r="AR1039" s="35">
        <v>0.85000000000000009</v>
      </c>
      <c r="AS1039" s="35">
        <v>18.88</v>
      </c>
      <c r="AT1039" s="55">
        <v>182420</v>
      </c>
    </row>
    <row r="1040" spans="1:46" x14ac:dyDescent="0.2">
      <c r="A1040" s="47" t="s">
        <v>1444</v>
      </c>
      <c r="B1040" s="47">
        <f t="shared" si="122"/>
        <v>1039</v>
      </c>
      <c r="C1040" s="35">
        <v>108</v>
      </c>
      <c r="D1040" s="77">
        <v>2020</v>
      </c>
      <c r="E1040" s="35" t="s">
        <v>413</v>
      </c>
      <c r="F1040" s="35" t="s">
        <v>140</v>
      </c>
      <c r="G1040" s="35">
        <v>469000</v>
      </c>
      <c r="H1040" s="35">
        <v>2000</v>
      </c>
      <c r="I1040" s="35">
        <v>20</v>
      </c>
      <c r="J1040" s="35" t="s">
        <v>390</v>
      </c>
      <c r="K1040" s="35">
        <v>2017</v>
      </c>
      <c r="L1040" s="35">
        <v>2023</v>
      </c>
      <c r="M1040" s="35" t="s">
        <v>187</v>
      </c>
      <c r="N1040" s="35" t="s">
        <v>187</v>
      </c>
      <c r="O1040" s="35">
        <v>3</v>
      </c>
      <c r="P1040" s="55">
        <v>1</v>
      </c>
      <c r="Q1040" s="53">
        <v>23892000</v>
      </c>
      <c r="R1040" s="75">
        <v>3893000</v>
      </c>
      <c r="S1040" s="75">
        <v>-3128000</v>
      </c>
      <c r="T1040" s="75">
        <v>890000</v>
      </c>
      <c r="U1040" s="75">
        <v>5904000</v>
      </c>
      <c r="V1040" s="75">
        <v>-3174000</v>
      </c>
      <c r="W1040" s="54">
        <v>-125000</v>
      </c>
      <c r="X1040" s="53">
        <v>319344000</v>
      </c>
      <c r="Y1040" s="75">
        <v>222797000</v>
      </c>
      <c r="Z1040" s="75">
        <v>52009000</v>
      </c>
      <c r="AA1040" s="75">
        <v>274009000</v>
      </c>
      <c r="AB1040" s="75">
        <v>45084000</v>
      </c>
      <c r="AC1040" s="75">
        <v>15932000</v>
      </c>
      <c r="AD1040" s="75">
        <v>647000</v>
      </c>
      <c r="AE1040" s="75">
        <v>27693000</v>
      </c>
      <c r="AF1040" s="75">
        <v>10909000</v>
      </c>
      <c r="AG1040" s="75">
        <v>6213000</v>
      </c>
      <c r="AH1040" s="75">
        <v>78996000</v>
      </c>
      <c r="AI1040" s="54">
        <v>38871000</v>
      </c>
      <c r="AJ1040" s="47">
        <v>16.29</v>
      </c>
      <c r="AK1040" s="35">
        <v>3.72</v>
      </c>
      <c r="AL1040" s="35">
        <v>0.28000000000000003</v>
      </c>
      <c r="AM1040" s="35">
        <v>-1.4</v>
      </c>
      <c r="AN1040" s="35">
        <v>0.36000000000000004</v>
      </c>
      <c r="AO1040" s="55">
        <v>49</v>
      </c>
      <c r="AP1040" s="47">
        <v>7.26</v>
      </c>
      <c r="AQ1040" s="35">
        <v>7.0000000000000007E-2</v>
      </c>
      <c r="AR1040" s="35">
        <v>0.93</v>
      </c>
      <c r="AS1040" s="35">
        <v>44.160000000000004</v>
      </c>
      <c r="AT1040" s="55">
        <v>120490</v>
      </c>
    </row>
    <row r="1041" spans="1:46" x14ac:dyDescent="0.2">
      <c r="A1041" s="47" t="s">
        <v>1445</v>
      </c>
      <c r="B1041" s="47">
        <f t="shared" si="122"/>
        <v>1040</v>
      </c>
      <c r="C1041" s="35">
        <v>108</v>
      </c>
      <c r="D1041" s="77">
        <v>2021</v>
      </c>
      <c r="E1041" s="35" t="s">
        <v>413</v>
      </c>
      <c r="F1041" s="35" t="s">
        <v>140</v>
      </c>
      <c r="G1041" s="35">
        <v>469000</v>
      </c>
      <c r="H1041" s="35">
        <v>2000</v>
      </c>
      <c r="I1041" s="35">
        <v>21</v>
      </c>
      <c r="J1041" s="35" t="s">
        <v>390</v>
      </c>
      <c r="K1041" s="35">
        <v>2017</v>
      </c>
      <c r="L1041" s="35">
        <v>2023</v>
      </c>
      <c r="M1041" s="35" t="s">
        <v>187</v>
      </c>
      <c r="N1041" s="35" t="s">
        <v>187</v>
      </c>
      <c r="O1041" s="35">
        <v>4</v>
      </c>
      <c r="P1041" s="55">
        <v>1</v>
      </c>
      <c r="Q1041" s="53">
        <v>35308000</v>
      </c>
      <c r="R1041" s="75">
        <v>4849000</v>
      </c>
      <c r="S1041" s="75">
        <v>402000</v>
      </c>
      <c r="T1041" s="75">
        <v>1723000</v>
      </c>
      <c r="U1041" s="75">
        <v>7627000</v>
      </c>
      <c r="V1041" s="75">
        <v>-1108000</v>
      </c>
      <c r="W1041" s="54">
        <v>3528000</v>
      </c>
      <c r="X1041" s="53">
        <v>315080000</v>
      </c>
      <c r="Y1041" s="75">
        <v>223185000</v>
      </c>
      <c r="Z1041" s="75">
        <v>53315000</v>
      </c>
      <c r="AA1041" s="75">
        <v>267030000</v>
      </c>
      <c r="AB1041" s="75">
        <v>47973000</v>
      </c>
      <c r="AC1041" s="75">
        <v>29428000</v>
      </c>
      <c r="AD1041" s="75">
        <v>115000</v>
      </c>
      <c r="AE1041" s="75">
        <v>16664000</v>
      </c>
      <c r="AF1041" s="75">
        <v>10267000</v>
      </c>
      <c r="AG1041" s="75">
        <v>11821000</v>
      </c>
      <c r="AH1041" s="75">
        <v>69232000</v>
      </c>
      <c r="AI1041" s="54">
        <v>36152000</v>
      </c>
      <c r="AJ1041" s="47">
        <v>13.709999999999999</v>
      </c>
      <c r="AK1041" s="35">
        <v>4.87</v>
      </c>
      <c r="AL1041" s="35">
        <v>0.55000000000000004</v>
      </c>
      <c r="AM1041" s="35">
        <v>0.18</v>
      </c>
      <c r="AN1041" s="35">
        <v>0.31000000000000005</v>
      </c>
      <c r="AO1041" s="55">
        <v>60</v>
      </c>
      <c r="AP1041" s="47">
        <v>4.0599999999999996</v>
      </c>
      <c r="AQ1041" s="35">
        <v>0.15000000000000002</v>
      </c>
      <c r="AR1041" s="35">
        <v>0.85000000000000009</v>
      </c>
      <c r="AS1041" s="35">
        <v>30.19</v>
      </c>
      <c r="AT1041" s="55">
        <v>127120</v>
      </c>
    </row>
    <row r="1042" spans="1:46" x14ac:dyDescent="0.2">
      <c r="A1042" s="47" t="s">
        <v>1446</v>
      </c>
      <c r="B1042" s="47">
        <f t="shared" si="122"/>
        <v>1041</v>
      </c>
      <c r="C1042" s="35">
        <v>108</v>
      </c>
      <c r="D1042" s="77">
        <v>2022</v>
      </c>
      <c r="E1042" s="35" t="s">
        <v>413</v>
      </c>
      <c r="F1042" s="35" t="s">
        <v>140</v>
      </c>
      <c r="G1042" s="35">
        <v>469000</v>
      </c>
      <c r="H1042" s="35">
        <v>2000</v>
      </c>
      <c r="I1042" s="35">
        <v>22</v>
      </c>
      <c r="J1042" s="35" t="s">
        <v>390</v>
      </c>
      <c r="K1042" s="35">
        <v>2017</v>
      </c>
      <c r="L1042" s="35">
        <v>2023</v>
      </c>
      <c r="M1042" s="35" t="s">
        <v>187</v>
      </c>
      <c r="N1042" s="35" t="s">
        <v>187</v>
      </c>
      <c r="O1042" s="35">
        <v>5</v>
      </c>
      <c r="P1042" s="55">
        <v>1</v>
      </c>
      <c r="Q1042" s="53">
        <v>52741000</v>
      </c>
      <c r="R1042" s="75">
        <v>3498000</v>
      </c>
      <c r="S1042" s="75">
        <v>-4805000</v>
      </c>
      <c r="T1042" s="75">
        <v>108000</v>
      </c>
      <c r="U1042" s="75">
        <v>7314000</v>
      </c>
      <c r="V1042" s="75">
        <v>-5884000</v>
      </c>
      <c r="W1042" s="54">
        <v>-1415000</v>
      </c>
      <c r="X1042" s="53">
        <v>315950000</v>
      </c>
      <c r="Y1042" s="75">
        <v>219143000</v>
      </c>
      <c r="Z1042" s="75">
        <v>50161000</v>
      </c>
      <c r="AA1042" s="75">
        <v>266669000</v>
      </c>
      <c r="AB1042" s="75">
        <v>49105000</v>
      </c>
      <c r="AC1042" s="75">
        <v>24940000</v>
      </c>
      <c r="AD1042" s="75">
        <v>91000</v>
      </c>
      <c r="AE1042" s="75">
        <v>20940000</v>
      </c>
      <c r="AF1042" s="75">
        <v>9773000</v>
      </c>
      <c r="AG1042" s="75">
        <v>16199000</v>
      </c>
      <c r="AH1042" s="75">
        <v>70163000</v>
      </c>
      <c r="AI1042" s="54">
        <v>32906000</v>
      </c>
      <c r="AJ1042" s="47">
        <v>6.6099999999999994</v>
      </c>
      <c r="AK1042" s="35">
        <v>0.2</v>
      </c>
      <c r="AL1042" s="35">
        <v>0.03</v>
      </c>
      <c r="AM1042" s="35">
        <v>-2.19</v>
      </c>
      <c r="AN1042" s="35">
        <v>0.32000000000000006</v>
      </c>
      <c r="AO1042" s="55">
        <v>72</v>
      </c>
      <c r="AP1042" s="47">
        <v>3.03</v>
      </c>
      <c r="AQ1042" s="35">
        <v>0.19</v>
      </c>
      <c r="AR1042" s="35">
        <v>0.81</v>
      </c>
      <c r="AS1042" s="35">
        <v>18.279999999999998</v>
      </c>
      <c r="AT1042" s="55">
        <v>101580</v>
      </c>
    </row>
    <row r="1043" spans="1:46" x14ac:dyDescent="0.2">
      <c r="A1043" s="56" t="s">
        <v>1447</v>
      </c>
      <c r="B1043" s="56">
        <f t="shared" si="122"/>
        <v>1042</v>
      </c>
      <c r="C1043" s="45">
        <v>108</v>
      </c>
      <c r="D1043" s="74">
        <v>2023</v>
      </c>
      <c r="E1043" s="45" t="s">
        <v>413</v>
      </c>
      <c r="F1043" s="45" t="s">
        <v>140</v>
      </c>
      <c r="G1043" s="45">
        <v>469000</v>
      </c>
      <c r="H1043" s="45">
        <v>2000</v>
      </c>
      <c r="I1043" s="45">
        <v>23</v>
      </c>
      <c r="J1043" s="45" t="s">
        <v>390</v>
      </c>
      <c r="K1043" s="45">
        <v>2017</v>
      </c>
      <c r="L1043" s="45">
        <v>2023</v>
      </c>
      <c r="M1043" s="45" t="s">
        <v>187</v>
      </c>
      <c r="N1043" s="45" t="s">
        <v>187</v>
      </c>
      <c r="O1043" s="45">
        <v>6</v>
      </c>
      <c r="P1043" s="60">
        <v>1</v>
      </c>
      <c r="Q1043" s="57">
        <v>68410000</v>
      </c>
      <c r="R1043" s="58">
        <v>4056000</v>
      </c>
      <c r="S1043" s="58">
        <v>-4042000</v>
      </c>
      <c r="T1043" s="58">
        <v>338000</v>
      </c>
      <c r="U1043" s="58">
        <v>9346000</v>
      </c>
      <c r="V1043" s="58">
        <v>-5387000</v>
      </c>
      <c r="W1043" s="59">
        <v>-324000</v>
      </c>
      <c r="X1043" s="57">
        <v>316871000</v>
      </c>
      <c r="Y1043" s="58">
        <v>214777000</v>
      </c>
      <c r="Z1043" s="58">
        <v>55540000</v>
      </c>
      <c r="AA1043" s="58">
        <v>264721000</v>
      </c>
      <c r="AB1043" s="58">
        <v>51990000</v>
      </c>
      <c r="AC1043" s="58">
        <v>32723000</v>
      </c>
      <c r="AD1043" s="58">
        <v>53000</v>
      </c>
      <c r="AE1043" s="58">
        <v>16397000</v>
      </c>
      <c r="AF1043" s="58">
        <v>9187000</v>
      </c>
      <c r="AG1043" s="58">
        <v>41853000</v>
      </c>
      <c r="AH1043" s="58">
        <v>50416000</v>
      </c>
      <c r="AI1043" s="59">
        <v>10137000</v>
      </c>
      <c r="AJ1043" s="56">
        <v>5.9300000000000006</v>
      </c>
      <c r="AK1043" s="45">
        <v>0.49</v>
      </c>
      <c r="AL1043" s="45">
        <v>0.11</v>
      </c>
      <c r="AM1043" s="45">
        <v>-1.8800000000000001</v>
      </c>
      <c r="AN1043" s="45">
        <v>0.33000000000000007</v>
      </c>
      <c r="AO1043" s="60">
        <v>83</v>
      </c>
      <c r="AP1043" s="56">
        <v>1.24</v>
      </c>
      <c r="AQ1043" s="45">
        <v>0.45</v>
      </c>
      <c r="AR1043" s="45">
        <v>0.55000000000000004</v>
      </c>
      <c r="AS1043" s="45">
        <v>18.489999999999998</v>
      </c>
      <c r="AT1043" s="60">
        <v>112600</v>
      </c>
    </row>
    <row r="1044" spans="1:46" x14ac:dyDescent="0.2">
      <c r="A1044" s="47" t="s">
        <v>1448</v>
      </c>
      <c r="B1044" s="47">
        <f t="shared" si="122"/>
        <v>1043</v>
      </c>
      <c r="C1044" s="35">
        <v>109</v>
      </c>
      <c r="D1044" s="35">
        <v>2015</v>
      </c>
      <c r="E1044" s="35" t="s">
        <v>413</v>
      </c>
      <c r="F1044" s="35" t="s">
        <v>542</v>
      </c>
      <c r="G1044" s="35">
        <v>620100</v>
      </c>
      <c r="H1044" s="35">
        <v>2004</v>
      </c>
      <c r="I1044" s="35">
        <v>11</v>
      </c>
      <c r="J1044" s="35" t="s">
        <v>390</v>
      </c>
      <c r="K1044" s="35">
        <v>2017</v>
      </c>
      <c r="L1044" s="35">
        <v>2021</v>
      </c>
      <c r="M1044" s="35" t="s">
        <v>187</v>
      </c>
      <c r="N1044" s="35" t="s">
        <v>1028</v>
      </c>
      <c r="O1044" s="35">
        <v>0</v>
      </c>
      <c r="P1044" s="55">
        <v>0</v>
      </c>
      <c r="Q1044" s="53">
        <v>123624976</v>
      </c>
      <c r="R1044" s="75">
        <v>7227077</v>
      </c>
      <c r="S1044" s="75">
        <v>3009810</v>
      </c>
      <c r="T1044" s="75">
        <v>5414959</v>
      </c>
      <c r="U1044" s="75">
        <v>48785814</v>
      </c>
      <c r="V1044" s="75">
        <v>4840980</v>
      </c>
      <c r="W1044" s="54">
        <v>4821928</v>
      </c>
      <c r="X1044" s="53">
        <v>112402572</v>
      </c>
      <c r="Y1044" s="75">
        <v>28177743</v>
      </c>
      <c r="Z1044" s="75">
        <v>-6344894</v>
      </c>
      <c r="AA1044" s="75">
        <v>17731057</v>
      </c>
      <c r="AB1044" s="75">
        <v>84161562</v>
      </c>
      <c r="AC1044" s="75">
        <v>57830612</v>
      </c>
      <c r="AD1044" s="75">
        <v>620394</v>
      </c>
      <c r="AE1044" s="75">
        <v>16889737</v>
      </c>
      <c r="AF1044" s="75">
        <v>13382362</v>
      </c>
      <c r="AG1044" s="75">
        <v>55737174</v>
      </c>
      <c r="AH1044" s="75">
        <v>1557785</v>
      </c>
      <c r="AI1044" s="54">
        <v>28424388</v>
      </c>
      <c r="AJ1044" s="47">
        <v>5.8</v>
      </c>
      <c r="AK1044" s="35">
        <v>4.3499999999999996</v>
      </c>
      <c r="AL1044" s="35">
        <v>4.8199999999999994</v>
      </c>
      <c r="AM1044" s="35">
        <v>10.68</v>
      </c>
      <c r="AN1044" s="35">
        <v>0.37000000000000005</v>
      </c>
      <c r="AO1044" s="55">
        <v>837</v>
      </c>
      <c r="AP1044" s="47">
        <v>1.51</v>
      </c>
      <c r="AQ1044" s="35">
        <v>0.97</v>
      </c>
      <c r="AR1044" s="35">
        <v>0.03</v>
      </c>
      <c r="AS1044" s="35">
        <v>20.439999999999998</v>
      </c>
      <c r="AT1044" s="55">
        <v>58290</v>
      </c>
    </row>
    <row r="1045" spans="1:46" x14ac:dyDescent="0.2">
      <c r="A1045" s="47" t="s">
        <v>1449</v>
      </c>
      <c r="B1045" s="47">
        <f t="shared" si="122"/>
        <v>1044</v>
      </c>
      <c r="C1045" s="35">
        <v>109</v>
      </c>
      <c r="D1045" s="35">
        <f>D1044+1</f>
        <v>2016</v>
      </c>
      <c r="E1045" s="35" t="s">
        <v>413</v>
      </c>
      <c r="F1045" s="35" t="s">
        <v>542</v>
      </c>
      <c r="G1045" s="35">
        <v>620100</v>
      </c>
      <c r="H1045" s="35">
        <v>2004</v>
      </c>
      <c r="I1045" s="35">
        <v>12</v>
      </c>
      <c r="J1045" s="35" t="s">
        <v>390</v>
      </c>
      <c r="K1045" s="35">
        <v>2017</v>
      </c>
      <c r="L1045" s="35">
        <v>2021</v>
      </c>
      <c r="M1045" s="35" t="s">
        <v>187</v>
      </c>
      <c r="N1045" s="35" t="s">
        <v>1028</v>
      </c>
      <c r="O1045" s="35">
        <v>0</v>
      </c>
      <c r="P1045" s="55">
        <v>0</v>
      </c>
      <c r="Q1045" s="53">
        <v>137569605</v>
      </c>
      <c r="R1045" s="75">
        <v>10748472</v>
      </c>
      <c r="S1045" s="75">
        <v>4559830</v>
      </c>
      <c r="T1045" s="75">
        <v>9060834</v>
      </c>
      <c r="U1045" s="75">
        <v>55517484</v>
      </c>
      <c r="V1045" s="75">
        <v>7542430</v>
      </c>
      <c r="W1045" s="54">
        <v>6247468</v>
      </c>
      <c r="X1045" s="53">
        <v>142188668</v>
      </c>
      <c r="Y1045" s="75">
        <v>30913040</v>
      </c>
      <c r="Z1045" s="75">
        <v>5699419</v>
      </c>
      <c r="AA1045" s="75">
        <v>26459804</v>
      </c>
      <c r="AB1045" s="75">
        <v>104623097</v>
      </c>
      <c r="AC1045" s="75">
        <v>69726784</v>
      </c>
      <c r="AD1045" s="75">
        <v>640108</v>
      </c>
      <c r="AE1045" s="75">
        <v>19524679</v>
      </c>
      <c r="AF1045" s="75">
        <v>9727198</v>
      </c>
      <c r="AG1045" s="75">
        <v>75176812</v>
      </c>
      <c r="AH1045" s="75">
        <v>9736566</v>
      </c>
      <c r="AI1045" s="54">
        <v>29446285</v>
      </c>
      <c r="AJ1045" s="47">
        <v>7.75</v>
      </c>
      <c r="AK1045" s="35">
        <v>6.53</v>
      </c>
      <c r="AL1045" s="35">
        <v>6.37</v>
      </c>
      <c r="AM1045" s="35">
        <v>14.75</v>
      </c>
      <c r="AN1045" s="35">
        <v>0.82000000000000006</v>
      </c>
      <c r="AO1045" s="55">
        <v>884</v>
      </c>
      <c r="AP1045" s="47">
        <v>1.3900000000000001</v>
      </c>
      <c r="AQ1045" s="35">
        <v>0.89</v>
      </c>
      <c r="AR1045" s="35">
        <v>0.11</v>
      </c>
      <c r="AS1045" s="35">
        <v>30.02</v>
      </c>
      <c r="AT1045" s="55">
        <v>62800</v>
      </c>
    </row>
    <row r="1046" spans="1:46" x14ac:dyDescent="0.2">
      <c r="A1046" s="47" t="s">
        <v>1450</v>
      </c>
      <c r="B1046" s="47">
        <f t="shared" si="122"/>
        <v>1045</v>
      </c>
      <c r="C1046" s="35">
        <v>109</v>
      </c>
      <c r="D1046" s="35">
        <f t="shared" ref="D1046:D1053" si="126">D1045+1</f>
        <v>2017</v>
      </c>
      <c r="E1046" s="35" t="s">
        <v>413</v>
      </c>
      <c r="F1046" s="35" t="s">
        <v>542</v>
      </c>
      <c r="G1046" s="35">
        <v>620100</v>
      </c>
      <c r="H1046" s="35">
        <v>2004</v>
      </c>
      <c r="I1046" s="35">
        <v>13</v>
      </c>
      <c r="J1046" s="35" t="s">
        <v>390</v>
      </c>
      <c r="K1046" s="35">
        <v>2017</v>
      </c>
      <c r="L1046" s="35">
        <v>2021</v>
      </c>
      <c r="M1046" s="35" t="s">
        <v>187</v>
      </c>
      <c r="N1046" s="35" t="s">
        <v>1028</v>
      </c>
      <c r="O1046" s="35">
        <v>0</v>
      </c>
      <c r="P1046" s="55">
        <v>1</v>
      </c>
      <c r="Q1046" s="53">
        <v>149186636</v>
      </c>
      <c r="R1046" s="75">
        <v>10588152</v>
      </c>
      <c r="S1046" s="75">
        <v>5642032</v>
      </c>
      <c r="T1046" s="75">
        <v>8248194</v>
      </c>
      <c r="U1046" s="75">
        <v>57429140</v>
      </c>
      <c r="V1046" s="75">
        <v>8147706</v>
      </c>
      <c r="W1046" s="54">
        <v>7981990</v>
      </c>
      <c r="X1046" s="53">
        <v>189319187</v>
      </c>
      <c r="Y1046" s="75">
        <v>38757190</v>
      </c>
      <c r="Z1046" s="75">
        <v>51953202</v>
      </c>
      <c r="AA1046" s="75">
        <v>71452215</v>
      </c>
      <c r="AB1046" s="75">
        <v>104734058</v>
      </c>
      <c r="AC1046" s="75">
        <v>77021278</v>
      </c>
      <c r="AD1046" s="75">
        <v>538970</v>
      </c>
      <c r="AE1046" s="75">
        <v>9219967</v>
      </c>
      <c r="AF1046" s="75">
        <v>6426224</v>
      </c>
      <c r="AG1046" s="75">
        <v>81586642</v>
      </c>
      <c r="AH1046" s="75">
        <v>43486273</v>
      </c>
      <c r="AI1046" s="54">
        <v>23147416</v>
      </c>
      <c r="AJ1046" s="47">
        <v>7.02</v>
      </c>
      <c r="AK1046" s="35">
        <v>5.4700000000000006</v>
      </c>
      <c r="AL1046" s="35">
        <v>4.3599999999999994</v>
      </c>
      <c r="AM1046" s="35">
        <v>14.56</v>
      </c>
      <c r="AN1046" s="35">
        <v>1.58</v>
      </c>
      <c r="AO1046" s="55">
        <v>885</v>
      </c>
      <c r="AP1046" s="47">
        <v>1.28</v>
      </c>
      <c r="AQ1046" s="35">
        <v>0.65000000000000013</v>
      </c>
      <c r="AR1046" s="35">
        <v>0.35000000000000003</v>
      </c>
      <c r="AS1046" s="35">
        <v>33.99</v>
      </c>
      <c r="AT1046" s="55">
        <v>64890</v>
      </c>
    </row>
    <row r="1047" spans="1:46" x14ac:dyDescent="0.2">
      <c r="A1047" s="47" t="s">
        <v>1451</v>
      </c>
      <c r="B1047" s="47">
        <f t="shared" si="122"/>
        <v>1046</v>
      </c>
      <c r="C1047" s="35">
        <v>109</v>
      </c>
      <c r="D1047" s="35">
        <f t="shared" si="126"/>
        <v>2018</v>
      </c>
      <c r="E1047" s="35" t="s">
        <v>413</v>
      </c>
      <c r="F1047" s="35" t="s">
        <v>542</v>
      </c>
      <c r="G1047" s="35">
        <v>620100</v>
      </c>
      <c r="H1047" s="35">
        <v>2004</v>
      </c>
      <c r="I1047" s="35">
        <v>14</v>
      </c>
      <c r="J1047" s="35" t="s">
        <v>390</v>
      </c>
      <c r="K1047" s="35">
        <v>2017</v>
      </c>
      <c r="L1047" s="35">
        <v>2021</v>
      </c>
      <c r="M1047" s="35" t="s">
        <v>187</v>
      </c>
      <c r="N1047" s="35" t="s">
        <v>1028</v>
      </c>
      <c r="O1047" s="35">
        <v>1</v>
      </c>
      <c r="P1047" s="55">
        <v>1</v>
      </c>
      <c r="Q1047" s="53">
        <v>156407519</v>
      </c>
      <c r="R1047" s="75">
        <v>11309696</v>
      </c>
      <c r="S1047" s="75">
        <v>-1588937</v>
      </c>
      <c r="T1047" s="75">
        <v>2859557</v>
      </c>
      <c r="U1047" s="75">
        <v>67283388</v>
      </c>
      <c r="V1047" s="75">
        <v>-787178</v>
      </c>
      <c r="W1047" s="54">
        <v>6861202</v>
      </c>
      <c r="X1047" s="53">
        <v>378098069</v>
      </c>
      <c r="Y1047" s="75">
        <v>129386971</v>
      </c>
      <c r="Z1047" s="75">
        <v>125751629</v>
      </c>
      <c r="AA1047" s="75">
        <v>239228740</v>
      </c>
      <c r="AB1047" s="75">
        <v>123132130</v>
      </c>
      <c r="AC1047" s="75">
        <v>90449214</v>
      </c>
      <c r="AD1047" s="75">
        <v>1026097</v>
      </c>
      <c r="AE1047" s="75">
        <v>11157503</v>
      </c>
      <c r="AF1047" s="75">
        <v>7121349</v>
      </c>
      <c r="AG1047" s="75">
        <v>105569947</v>
      </c>
      <c r="AH1047" s="75">
        <v>114248989</v>
      </c>
      <c r="AI1047" s="54">
        <v>17562183</v>
      </c>
      <c r="AJ1047" s="47">
        <v>6.78</v>
      </c>
      <c r="AK1047" s="35">
        <v>1.7200000000000002</v>
      </c>
      <c r="AL1047" s="35">
        <v>0.76</v>
      </c>
      <c r="AM1047" s="35">
        <v>-1.23</v>
      </c>
      <c r="AN1047" s="35">
        <v>1.06</v>
      </c>
      <c r="AO1047" s="55">
        <v>932</v>
      </c>
      <c r="AP1047" s="47">
        <v>1.1700000000000002</v>
      </c>
      <c r="AQ1047" s="35">
        <v>0.48000000000000004</v>
      </c>
      <c r="AR1047" s="35">
        <v>0.52</v>
      </c>
      <c r="AS1047" s="35">
        <v>33.730000000000004</v>
      </c>
      <c r="AT1047" s="55">
        <v>72190</v>
      </c>
    </row>
    <row r="1048" spans="1:46" x14ac:dyDescent="0.2">
      <c r="A1048" s="47" t="s">
        <v>1452</v>
      </c>
      <c r="B1048" s="47">
        <f t="shared" si="122"/>
        <v>1047</v>
      </c>
      <c r="C1048" s="35">
        <v>109</v>
      </c>
      <c r="D1048" s="35">
        <f t="shared" si="126"/>
        <v>2019</v>
      </c>
      <c r="E1048" s="35" t="s">
        <v>413</v>
      </c>
      <c r="F1048" s="35" t="s">
        <v>542</v>
      </c>
      <c r="G1048" s="35">
        <v>620100</v>
      </c>
      <c r="H1048" s="35">
        <v>2004</v>
      </c>
      <c r="I1048" s="35">
        <v>15</v>
      </c>
      <c r="J1048" s="35" t="s">
        <v>390</v>
      </c>
      <c r="K1048" s="35">
        <v>2017</v>
      </c>
      <c r="L1048" s="35">
        <v>2021</v>
      </c>
      <c r="M1048" s="35" t="s">
        <v>187</v>
      </c>
      <c r="N1048" s="35" t="s">
        <v>1028</v>
      </c>
      <c r="O1048" s="35">
        <v>2</v>
      </c>
      <c r="P1048" s="55">
        <v>1</v>
      </c>
      <c r="Q1048" s="53">
        <v>260294059</v>
      </c>
      <c r="R1048" s="75">
        <v>12654804</v>
      </c>
      <c r="S1048" s="75">
        <v>-6190696</v>
      </c>
      <c r="T1048" s="75">
        <v>-642963</v>
      </c>
      <c r="U1048" s="75">
        <v>95342596</v>
      </c>
      <c r="V1048" s="75">
        <v>-4906917</v>
      </c>
      <c r="W1048" s="54">
        <v>7107071</v>
      </c>
      <c r="X1048" s="53">
        <v>463624129</v>
      </c>
      <c r="Y1048" s="75">
        <v>126609742</v>
      </c>
      <c r="Z1048" s="75">
        <v>157749878</v>
      </c>
      <c r="AA1048" s="75">
        <v>263968191</v>
      </c>
      <c r="AB1048" s="75">
        <v>175128284</v>
      </c>
      <c r="AC1048" s="75">
        <v>134376796</v>
      </c>
      <c r="AD1048" s="75">
        <v>942763</v>
      </c>
      <c r="AE1048" s="75">
        <v>13036120</v>
      </c>
      <c r="AF1048" s="75">
        <v>1566756</v>
      </c>
      <c r="AG1048" s="75">
        <v>161485625</v>
      </c>
      <c r="AH1048" s="75">
        <v>141521245</v>
      </c>
      <c r="AI1048" s="54">
        <v>13642659</v>
      </c>
      <c r="AJ1048" s="47">
        <v>4.7700000000000005</v>
      </c>
      <c r="AK1048" s="35">
        <v>-0.24000000000000002</v>
      </c>
      <c r="AL1048" s="35">
        <v>-0.14000000000000001</v>
      </c>
      <c r="AM1048" s="35">
        <v>-4.8899999999999997</v>
      </c>
      <c r="AN1048" s="35">
        <v>1.35</v>
      </c>
      <c r="AO1048" s="55">
        <v>1102</v>
      </c>
      <c r="AP1048" s="47">
        <v>1.08</v>
      </c>
      <c r="AQ1048" s="35">
        <v>0.53</v>
      </c>
      <c r="AR1048" s="35">
        <v>0.47000000000000003</v>
      </c>
      <c r="AS1048" s="35">
        <v>26.52</v>
      </c>
      <c r="AT1048" s="55">
        <v>86520</v>
      </c>
    </row>
    <row r="1049" spans="1:46" x14ac:dyDescent="0.2">
      <c r="A1049" s="47" t="s">
        <v>1453</v>
      </c>
      <c r="B1049" s="47">
        <f t="shared" si="122"/>
        <v>1048</v>
      </c>
      <c r="C1049" s="35">
        <v>109</v>
      </c>
      <c r="D1049" s="35">
        <f t="shared" si="126"/>
        <v>2020</v>
      </c>
      <c r="E1049" s="35" t="s">
        <v>413</v>
      </c>
      <c r="F1049" s="35" t="s">
        <v>542</v>
      </c>
      <c r="G1049" s="35">
        <v>620100</v>
      </c>
      <c r="H1049" s="35">
        <v>2004</v>
      </c>
      <c r="I1049" s="35">
        <v>16</v>
      </c>
      <c r="J1049" s="35" t="s">
        <v>390</v>
      </c>
      <c r="K1049" s="35">
        <v>2017</v>
      </c>
      <c r="L1049" s="35">
        <v>2021</v>
      </c>
      <c r="M1049" s="35" t="s">
        <v>187</v>
      </c>
      <c r="N1049" s="35" t="s">
        <v>1028</v>
      </c>
      <c r="O1049" s="35">
        <v>3</v>
      </c>
      <c r="P1049" s="55">
        <v>1</v>
      </c>
      <c r="Q1049" s="53">
        <v>269611318</v>
      </c>
      <c r="R1049" s="75">
        <v>6617760</v>
      </c>
      <c r="S1049" s="75">
        <v>-10195619</v>
      </c>
      <c r="T1049" s="75">
        <v>-6978732</v>
      </c>
      <c r="U1049" s="75">
        <v>88163088</v>
      </c>
      <c r="V1049" s="75">
        <v>-11970773</v>
      </c>
      <c r="W1049" s="54">
        <v>3400873</v>
      </c>
      <c r="X1049" s="53">
        <v>485724930</v>
      </c>
      <c r="Y1049" s="75">
        <v>116084588</v>
      </c>
      <c r="Z1049" s="75">
        <v>149652663</v>
      </c>
      <c r="AA1049" s="75">
        <v>257199507</v>
      </c>
      <c r="AB1049" s="75">
        <v>200128756</v>
      </c>
      <c r="AC1049" s="75">
        <v>142434150</v>
      </c>
      <c r="AD1049" s="75">
        <v>1077342</v>
      </c>
      <c r="AE1049" s="75">
        <v>27928192</v>
      </c>
      <c r="AF1049" s="75">
        <v>1936411</v>
      </c>
      <c r="AG1049" s="75">
        <v>206530351</v>
      </c>
      <c r="AH1049" s="75">
        <v>131452329</v>
      </c>
      <c r="AI1049" s="54">
        <v>-6401595</v>
      </c>
      <c r="AJ1049" s="47">
        <v>2.4299999999999997</v>
      </c>
      <c r="AK1049" s="35">
        <v>-2.56</v>
      </c>
      <c r="AL1049" s="35">
        <v>-1.44</v>
      </c>
      <c r="AM1049" s="35">
        <v>-8.7799999999999994</v>
      </c>
      <c r="AN1049" s="35">
        <v>1.53</v>
      </c>
      <c r="AO1049" s="55">
        <v>1387</v>
      </c>
      <c r="AP1049" s="47">
        <v>0.97</v>
      </c>
      <c r="AQ1049" s="35">
        <v>0.6100000000000001</v>
      </c>
      <c r="AR1049" s="35">
        <v>0.39</v>
      </c>
      <c r="AS1049" s="35">
        <v>23.82</v>
      </c>
      <c r="AT1049" s="55">
        <v>63560</v>
      </c>
    </row>
    <row r="1050" spans="1:46" x14ac:dyDescent="0.2">
      <c r="A1050" s="47" t="s">
        <v>1454</v>
      </c>
      <c r="B1050" s="47">
        <f t="shared" si="122"/>
        <v>1049</v>
      </c>
      <c r="C1050" s="35">
        <v>109</v>
      </c>
      <c r="D1050" s="35">
        <f t="shared" si="126"/>
        <v>2021</v>
      </c>
      <c r="E1050" s="35" t="s">
        <v>413</v>
      </c>
      <c r="F1050" s="35" t="s">
        <v>542</v>
      </c>
      <c r="G1050" s="35">
        <v>620100</v>
      </c>
      <c r="H1050" s="35">
        <v>2004</v>
      </c>
      <c r="I1050" s="35">
        <v>17</v>
      </c>
      <c r="J1050" s="35" t="s">
        <v>390</v>
      </c>
      <c r="K1050" s="35">
        <v>2017</v>
      </c>
      <c r="L1050" s="35">
        <v>2021</v>
      </c>
      <c r="M1050" s="35" t="s">
        <v>187</v>
      </c>
      <c r="N1050" s="35" t="s">
        <v>1028</v>
      </c>
      <c r="O1050" s="35">
        <v>4</v>
      </c>
      <c r="P1050" s="55">
        <v>1</v>
      </c>
      <c r="Q1050" s="53">
        <v>302852735</v>
      </c>
      <c r="R1050" s="75">
        <v>9769100</v>
      </c>
      <c r="S1050" s="75">
        <v>-10392899</v>
      </c>
      <c r="T1050" s="75">
        <v>-9420778</v>
      </c>
      <c r="U1050" s="75">
        <v>108705083</v>
      </c>
      <c r="V1050" s="75">
        <v>-12944359</v>
      </c>
      <c r="W1050" s="54">
        <v>8796979</v>
      </c>
      <c r="X1050" s="53">
        <v>516630235</v>
      </c>
      <c r="Y1050" s="75">
        <v>100905939</v>
      </c>
      <c r="Z1050" s="75">
        <v>-343614</v>
      </c>
      <c r="AA1050" s="75">
        <v>296416836</v>
      </c>
      <c r="AB1050" s="75">
        <v>192891010</v>
      </c>
      <c r="AC1050" s="75">
        <v>125368333</v>
      </c>
      <c r="AD1050" s="75">
        <v>632009</v>
      </c>
      <c r="AE1050" s="75">
        <v>27992273</v>
      </c>
      <c r="AF1050" s="75">
        <v>3895909</v>
      </c>
      <c r="AG1050" s="75">
        <v>193967972</v>
      </c>
      <c r="AH1050" s="75">
        <v>184126204</v>
      </c>
      <c r="AI1050" s="54">
        <v>-1076962</v>
      </c>
      <c r="AJ1050" s="47">
        <v>3.19</v>
      </c>
      <c r="AK1050" s="35">
        <v>-3.07</v>
      </c>
      <c r="AL1050" s="35">
        <v>-1.82</v>
      </c>
      <c r="AM1050" s="35">
        <v>-10.3</v>
      </c>
      <c r="AN1050" s="35">
        <v>0.27</v>
      </c>
      <c r="AO1050" s="55">
        <v>1387</v>
      </c>
      <c r="AP1050" s="47">
        <v>0.99</v>
      </c>
      <c r="AQ1050" s="35">
        <v>0.51</v>
      </c>
      <c r="AR1050" s="35">
        <v>0.49</v>
      </c>
      <c r="AS1050" s="35">
        <v>23.459999999999997</v>
      </c>
      <c r="AT1050" s="55">
        <v>78370</v>
      </c>
    </row>
    <row r="1051" spans="1:46" x14ac:dyDescent="0.2">
      <c r="A1051" s="47" t="s">
        <v>1455</v>
      </c>
      <c r="B1051" s="47">
        <f t="shared" si="122"/>
        <v>1050</v>
      </c>
      <c r="C1051" s="35">
        <v>109</v>
      </c>
      <c r="D1051" s="35">
        <f t="shared" si="126"/>
        <v>2022</v>
      </c>
      <c r="E1051" s="35" t="s">
        <v>413</v>
      </c>
      <c r="F1051" s="35" t="s">
        <v>542</v>
      </c>
      <c r="G1051" s="35">
        <v>620100</v>
      </c>
      <c r="H1051" s="35">
        <v>2004</v>
      </c>
      <c r="I1051" s="35">
        <v>18</v>
      </c>
      <c r="J1051" s="35" t="s">
        <v>390</v>
      </c>
      <c r="K1051" s="35">
        <v>2017</v>
      </c>
      <c r="L1051" s="35">
        <v>2021</v>
      </c>
      <c r="M1051" s="35" t="s">
        <v>187</v>
      </c>
      <c r="N1051" s="35" t="s">
        <v>1028</v>
      </c>
      <c r="O1051" s="35">
        <v>0</v>
      </c>
      <c r="P1051" s="55">
        <v>0</v>
      </c>
      <c r="Q1051" s="53">
        <v>315956475</v>
      </c>
      <c r="R1051" s="75">
        <v>23432511</v>
      </c>
      <c r="S1051" s="75">
        <v>2140377</v>
      </c>
      <c r="T1051" s="75">
        <v>4663756</v>
      </c>
      <c r="U1051" s="75">
        <v>114840628</v>
      </c>
      <c r="V1051" s="75">
        <v>4471694</v>
      </c>
      <c r="W1051" s="54">
        <v>20909132</v>
      </c>
      <c r="X1051" s="53">
        <v>581523212</v>
      </c>
      <c r="Y1051" s="75">
        <v>102415681</v>
      </c>
      <c r="Z1051" s="75">
        <v>-34009904</v>
      </c>
      <c r="AA1051" s="75">
        <v>322877601</v>
      </c>
      <c r="AB1051" s="75">
        <v>231368629</v>
      </c>
      <c r="AC1051" s="75">
        <v>144148500</v>
      </c>
      <c r="AD1051" s="75">
        <v>2566102</v>
      </c>
      <c r="AE1051" s="75">
        <v>45005147</v>
      </c>
      <c r="AF1051" s="75">
        <v>3959800</v>
      </c>
      <c r="AG1051" s="75">
        <v>201193594</v>
      </c>
      <c r="AH1051" s="75">
        <v>242292242</v>
      </c>
      <c r="AI1051" s="54">
        <v>30175035</v>
      </c>
      <c r="AJ1051" s="47">
        <v>7.08</v>
      </c>
      <c r="AK1051" s="35">
        <v>1.41</v>
      </c>
      <c r="AL1051" s="35">
        <v>0.8</v>
      </c>
      <c r="AM1051" s="35">
        <v>2.09</v>
      </c>
      <c r="AN1051" s="35">
        <v>0.11</v>
      </c>
      <c r="AO1051" s="55">
        <v>1434</v>
      </c>
      <c r="AP1051" s="47">
        <v>1.1500000000000001</v>
      </c>
      <c r="AQ1051" s="35">
        <v>0.45</v>
      </c>
      <c r="AR1051" s="35">
        <v>0.55000000000000004</v>
      </c>
      <c r="AS1051" s="35">
        <v>21.19</v>
      </c>
      <c r="AT1051" s="55">
        <v>80080</v>
      </c>
    </row>
    <row r="1052" spans="1:46" x14ac:dyDescent="0.2">
      <c r="A1052" s="47" t="s">
        <v>1456</v>
      </c>
      <c r="B1052" s="47">
        <f t="shared" si="122"/>
        <v>1051</v>
      </c>
      <c r="C1052" s="35">
        <v>109</v>
      </c>
      <c r="D1052" s="35">
        <f t="shared" si="126"/>
        <v>2023</v>
      </c>
      <c r="E1052" s="35" t="s">
        <v>413</v>
      </c>
      <c r="F1052" s="35" t="s">
        <v>542</v>
      </c>
      <c r="G1052" s="35">
        <v>620100</v>
      </c>
      <c r="H1052" s="35">
        <v>2004</v>
      </c>
      <c r="I1052" s="35">
        <v>19</v>
      </c>
      <c r="J1052" s="35" t="s">
        <v>390</v>
      </c>
      <c r="K1052" s="35">
        <v>2017</v>
      </c>
      <c r="L1052" s="35">
        <v>2021</v>
      </c>
      <c r="M1052" s="35" t="s">
        <v>187</v>
      </c>
      <c r="N1052" s="35" t="s">
        <v>1028</v>
      </c>
      <c r="O1052" s="35">
        <v>0</v>
      </c>
      <c r="P1052" s="55">
        <v>0</v>
      </c>
      <c r="Q1052" s="53">
        <v>335891830</v>
      </c>
      <c r="R1052" s="75">
        <v>13544755</v>
      </c>
      <c r="S1052" s="75">
        <v>39538090</v>
      </c>
      <c r="T1052" s="75">
        <v>-10548852</v>
      </c>
      <c r="U1052" s="75">
        <v>108846862</v>
      </c>
      <c r="V1052" s="75">
        <v>31725520</v>
      </c>
      <c r="W1052" s="54">
        <v>63631697</v>
      </c>
      <c r="X1052" s="53">
        <v>1027426520</v>
      </c>
      <c r="Y1052" s="75">
        <v>290021003</v>
      </c>
      <c r="Z1052" s="75">
        <v>-1620240</v>
      </c>
      <c r="AA1052" s="75">
        <v>624100001</v>
      </c>
      <c r="AB1052" s="75">
        <v>370100401</v>
      </c>
      <c r="AC1052" s="75">
        <v>211495941</v>
      </c>
      <c r="AD1052" s="75">
        <v>1817826</v>
      </c>
      <c r="AE1052" s="75">
        <v>109448338</v>
      </c>
      <c r="AF1052" s="75">
        <v>7407239</v>
      </c>
      <c r="AG1052" s="75">
        <v>269603762</v>
      </c>
      <c r="AH1052" s="75">
        <v>434135151</v>
      </c>
      <c r="AI1052" s="54">
        <v>100496639</v>
      </c>
      <c r="AJ1052" s="47">
        <v>3.88</v>
      </c>
      <c r="AK1052" s="35">
        <v>-3.02</v>
      </c>
      <c r="AL1052" s="35">
        <v>-1.03</v>
      </c>
      <c r="AM1052" s="35">
        <v>13.629999999999999</v>
      </c>
      <c r="AN1052" s="35">
        <v>0.37000000000000005</v>
      </c>
      <c r="AO1052" s="55">
        <v>1421</v>
      </c>
      <c r="AP1052" s="47">
        <v>1.37</v>
      </c>
      <c r="AQ1052" s="35">
        <v>0.38000000000000006</v>
      </c>
      <c r="AR1052" s="35">
        <v>0.62000000000000011</v>
      </c>
      <c r="AS1052" s="35">
        <v>27.75</v>
      </c>
      <c r="AT1052" s="55">
        <v>76600</v>
      </c>
    </row>
    <row r="1053" spans="1:46" x14ac:dyDescent="0.2">
      <c r="A1053" s="56" t="s">
        <v>1457</v>
      </c>
      <c r="B1053" s="56">
        <f t="shared" si="122"/>
        <v>1052</v>
      </c>
      <c r="C1053" s="45">
        <v>109</v>
      </c>
      <c r="D1053" s="45">
        <f t="shared" si="126"/>
        <v>2024</v>
      </c>
      <c r="E1053" s="45" t="s">
        <v>413</v>
      </c>
      <c r="F1053" s="45" t="s">
        <v>542</v>
      </c>
      <c r="G1053" s="45">
        <v>620100</v>
      </c>
      <c r="H1053" s="45">
        <v>2004</v>
      </c>
      <c r="I1053" s="45">
        <v>20</v>
      </c>
      <c r="J1053" s="45" t="s">
        <v>390</v>
      </c>
      <c r="K1053" s="45">
        <v>2017</v>
      </c>
      <c r="L1053" s="45">
        <v>2021</v>
      </c>
      <c r="M1053" s="45" t="s">
        <v>187</v>
      </c>
      <c r="N1053" s="45" t="s">
        <v>1028</v>
      </c>
      <c r="O1053" s="45">
        <v>0</v>
      </c>
      <c r="P1053" s="60">
        <v>0</v>
      </c>
      <c r="Q1053" s="57">
        <v>603764000</v>
      </c>
      <c r="R1053" s="58">
        <v>50547000</v>
      </c>
      <c r="S1053" s="58">
        <v>-3529000</v>
      </c>
      <c r="T1053" s="58">
        <v>20183000</v>
      </c>
      <c r="U1053" s="58">
        <v>257232000</v>
      </c>
      <c r="V1053" s="58">
        <v>-122000</v>
      </c>
      <c r="W1053" s="59">
        <v>26835000</v>
      </c>
      <c r="X1053" s="57">
        <v>1265760000</v>
      </c>
      <c r="Y1053" s="58">
        <v>313531000</v>
      </c>
      <c r="Z1053" s="58">
        <v>71857000</v>
      </c>
      <c r="AA1053" s="58">
        <v>719892000</v>
      </c>
      <c r="AB1053" s="58">
        <v>542299000</v>
      </c>
      <c r="AC1053" s="58">
        <v>326827000</v>
      </c>
      <c r="AD1053" s="58">
        <v>11548000</v>
      </c>
      <c r="AE1053" s="58">
        <v>70721000</v>
      </c>
      <c r="AF1053" s="58">
        <v>22662000</v>
      </c>
      <c r="AG1053" s="58">
        <v>472844000</v>
      </c>
      <c r="AH1053" s="58">
        <v>446182000</v>
      </c>
      <c r="AI1053" s="59">
        <v>69455000</v>
      </c>
      <c r="AJ1053" s="56">
        <v>8.1</v>
      </c>
      <c r="AK1053" s="45">
        <v>3.23</v>
      </c>
      <c r="AL1053" s="45">
        <v>1.59</v>
      </c>
      <c r="AM1053" s="45">
        <v>-1.1300000000000001</v>
      </c>
      <c r="AN1053" s="45">
        <v>0.45</v>
      </c>
      <c r="AO1053" s="60">
        <v>3152</v>
      </c>
      <c r="AP1053" s="56">
        <v>1.1500000000000001</v>
      </c>
      <c r="AQ1053" s="45">
        <v>0.51</v>
      </c>
      <c r="AR1053" s="45">
        <v>0.49</v>
      </c>
      <c r="AS1053" s="45">
        <v>27.610000000000003</v>
      </c>
      <c r="AT1053" s="60">
        <v>81610</v>
      </c>
    </row>
    <row r="1054" spans="1:46" x14ac:dyDescent="0.2">
      <c r="A1054" s="47" t="s">
        <v>1458</v>
      </c>
      <c r="B1054" s="47">
        <f t="shared" si="122"/>
        <v>1053</v>
      </c>
      <c r="C1054" s="35">
        <v>110</v>
      </c>
      <c r="D1054" s="35">
        <v>2015</v>
      </c>
      <c r="E1054" s="35" t="s">
        <v>413</v>
      </c>
      <c r="F1054" s="35" t="s">
        <v>542</v>
      </c>
      <c r="G1054" s="35">
        <v>620909</v>
      </c>
      <c r="H1054" s="35">
        <v>2001</v>
      </c>
      <c r="I1054" s="35">
        <v>14</v>
      </c>
      <c r="J1054" s="35" t="s">
        <v>511</v>
      </c>
      <c r="K1054" s="35">
        <v>2017</v>
      </c>
      <c r="L1054" s="35" t="s">
        <v>257</v>
      </c>
      <c r="M1054" s="35" t="s">
        <v>16</v>
      </c>
      <c r="N1054" s="35" t="s">
        <v>1028</v>
      </c>
      <c r="O1054" s="35">
        <v>0</v>
      </c>
      <c r="P1054" s="55">
        <v>0</v>
      </c>
      <c r="Q1054" s="53">
        <v>9763699</v>
      </c>
      <c r="R1054" s="75">
        <v>2261974</v>
      </c>
      <c r="S1054" s="75">
        <v>1035868</v>
      </c>
      <c r="T1054" s="75">
        <v>1667317</v>
      </c>
      <c r="U1054" s="75">
        <v>3724825</v>
      </c>
      <c r="V1054" s="75">
        <v>1604691</v>
      </c>
      <c r="W1054" s="54">
        <v>1630525</v>
      </c>
      <c r="X1054" s="53">
        <v>6817322</v>
      </c>
      <c r="Y1054" s="75">
        <v>1627968</v>
      </c>
      <c r="Z1054" s="75">
        <v>682247</v>
      </c>
      <c r="AA1054" s="75">
        <v>1641032</v>
      </c>
      <c r="AB1054" s="75">
        <v>4948046</v>
      </c>
      <c r="AC1054" s="75">
        <v>4321390</v>
      </c>
      <c r="AD1054" s="75">
        <v>0</v>
      </c>
      <c r="AE1054" s="75">
        <v>433437</v>
      </c>
      <c r="AF1054" s="75">
        <v>0</v>
      </c>
      <c r="AG1054" s="75">
        <v>3815573</v>
      </c>
      <c r="AH1054" s="75">
        <v>128964</v>
      </c>
      <c r="AI1054" s="54">
        <v>1132473</v>
      </c>
      <c r="AJ1054" s="47">
        <v>22.610000000000003</v>
      </c>
      <c r="AK1054" s="35">
        <v>16.66</v>
      </c>
      <c r="AL1054" s="35">
        <v>24.459999999999997</v>
      </c>
      <c r="AM1054" s="35">
        <v>63.63</v>
      </c>
      <c r="AN1054" s="35">
        <v>0.69000000000000006</v>
      </c>
      <c r="AO1054" s="55">
        <v>30</v>
      </c>
      <c r="AP1054" s="47">
        <v>1.3</v>
      </c>
      <c r="AQ1054" s="35">
        <v>0.97</v>
      </c>
      <c r="AR1054" s="35">
        <v>0.03</v>
      </c>
      <c r="AS1054" s="35">
        <v>18.170000000000002</v>
      </c>
      <c r="AT1054" s="55">
        <v>124160</v>
      </c>
    </row>
    <row r="1055" spans="1:46" x14ac:dyDescent="0.2">
      <c r="A1055" s="47" t="s">
        <v>1459</v>
      </c>
      <c r="B1055" s="47">
        <f t="shared" si="122"/>
        <v>1054</v>
      </c>
      <c r="C1055" s="35">
        <v>110</v>
      </c>
      <c r="D1055" s="35">
        <f>D1054+1</f>
        <v>2016</v>
      </c>
      <c r="E1055" s="35" t="s">
        <v>413</v>
      </c>
      <c r="F1055" s="35" t="s">
        <v>542</v>
      </c>
      <c r="G1055" s="35">
        <v>620909</v>
      </c>
      <c r="H1055" s="35">
        <v>2001</v>
      </c>
      <c r="I1055" s="35">
        <v>15</v>
      </c>
      <c r="J1055" s="35" t="s">
        <v>511</v>
      </c>
      <c r="K1055" s="35">
        <v>2017</v>
      </c>
      <c r="L1055" s="35" t="s">
        <v>257</v>
      </c>
      <c r="M1055" s="35" t="s">
        <v>16</v>
      </c>
      <c r="N1055" s="35" t="s">
        <v>1028</v>
      </c>
      <c r="O1055" s="35">
        <v>0</v>
      </c>
      <c r="P1055" s="55">
        <v>0</v>
      </c>
      <c r="Q1055" s="53">
        <v>10552110</v>
      </c>
      <c r="R1055" s="75">
        <v>2981630</v>
      </c>
      <c r="S1055" s="75">
        <v>1499491</v>
      </c>
      <c r="T1055" s="75">
        <v>2199496</v>
      </c>
      <c r="U1055" s="75">
        <v>4655254</v>
      </c>
      <c r="V1055" s="75">
        <v>2168129</v>
      </c>
      <c r="W1055" s="54">
        <v>2281625</v>
      </c>
      <c r="X1055" s="53">
        <v>8286726</v>
      </c>
      <c r="Y1055" s="75">
        <v>2128099</v>
      </c>
      <c r="Z1055" s="75">
        <v>1348310</v>
      </c>
      <c r="AA1055" s="75">
        <v>2394658</v>
      </c>
      <c r="AB1055" s="75">
        <v>5685252</v>
      </c>
      <c r="AC1055" s="75">
        <v>5236628</v>
      </c>
      <c r="AD1055" s="75">
        <v>0</v>
      </c>
      <c r="AE1055" s="75">
        <v>165320</v>
      </c>
      <c r="AF1055" s="75">
        <v>0</v>
      </c>
      <c r="AG1055" s="75">
        <v>4815703</v>
      </c>
      <c r="AH1055" s="75">
        <v>0</v>
      </c>
      <c r="AI1055" s="54">
        <v>869549</v>
      </c>
      <c r="AJ1055" s="47">
        <v>27.630000000000003</v>
      </c>
      <c r="AK1055" s="35">
        <v>20.38</v>
      </c>
      <c r="AL1055" s="35">
        <v>26.54</v>
      </c>
      <c r="AM1055" s="35">
        <v>70.460000000000008</v>
      </c>
      <c r="AN1055" s="35">
        <v>0.71000000000000008</v>
      </c>
      <c r="AO1055" s="55">
        <v>37</v>
      </c>
      <c r="AP1055" s="47">
        <v>1.1800000000000002</v>
      </c>
      <c r="AQ1055" s="35">
        <v>1</v>
      </c>
      <c r="AR1055" s="35">
        <v>0</v>
      </c>
      <c r="AS1055" s="35">
        <v>21.23</v>
      </c>
      <c r="AT1055" s="55">
        <v>125820</v>
      </c>
    </row>
    <row r="1056" spans="1:46" x14ac:dyDescent="0.2">
      <c r="A1056" s="47" t="s">
        <v>1460</v>
      </c>
      <c r="B1056" s="47">
        <f t="shared" si="122"/>
        <v>1055</v>
      </c>
      <c r="C1056" s="35">
        <v>110</v>
      </c>
      <c r="D1056" s="35">
        <f t="shared" ref="D1056:D1063" si="127">D1055+1</f>
        <v>2017</v>
      </c>
      <c r="E1056" s="35" t="s">
        <v>413</v>
      </c>
      <c r="F1056" s="35" t="s">
        <v>542</v>
      </c>
      <c r="G1056" s="35">
        <v>620909</v>
      </c>
      <c r="H1056" s="35">
        <v>2001</v>
      </c>
      <c r="I1056" s="35">
        <v>16</v>
      </c>
      <c r="J1056" s="35" t="s">
        <v>511</v>
      </c>
      <c r="K1056" s="35">
        <v>2017</v>
      </c>
      <c r="L1056" s="35" t="s">
        <v>257</v>
      </c>
      <c r="M1056" s="35" t="s">
        <v>16</v>
      </c>
      <c r="N1056" s="35" t="s">
        <v>1028</v>
      </c>
      <c r="O1056" s="35">
        <v>0</v>
      </c>
      <c r="P1056" s="55">
        <v>1</v>
      </c>
      <c r="Q1056" s="53">
        <v>11903978</v>
      </c>
      <c r="R1056" s="75">
        <v>2789215</v>
      </c>
      <c r="S1056" s="75">
        <v>1320914</v>
      </c>
      <c r="T1056" s="75">
        <v>1842348</v>
      </c>
      <c r="U1056" s="75">
        <v>4731975</v>
      </c>
      <c r="V1056" s="75">
        <v>1800195</v>
      </c>
      <c r="W1056" s="54">
        <v>2267781</v>
      </c>
      <c r="X1056" s="53">
        <v>20497619</v>
      </c>
      <c r="Y1056" s="75">
        <v>13449014</v>
      </c>
      <c r="Z1056" s="75">
        <v>-8111966</v>
      </c>
      <c r="AA1056" s="75">
        <v>2918316</v>
      </c>
      <c r="AB1056" s="75">
        <v>17386589</v>
      </c>
      <c r="AC1056" s="75">
        <v>6537442</v>
      </c>
      <c r="AD1056" s="75">
        <v>0</v>
      </c>
      <c r="AE1056" s="75">
        <v>10206066</v>
      </c>
      <c r="AF1056" s="75">
        <v>0</v>
      </c>
      <c r="AG1056" s="75">
        <v>5511151</v>
      </c>
      <c r="AH1056" s="75">
        <v>322059</v>
      </c>
      <c r="AI1056" s="54">
        <v>11875438</v>
      </c>
      <c r="AJ1056" s="47">
        <v>22.8</v>
      </c>
      <c r="AK1056" s="35">
        <v>15.06</v>
      </c>
      <c r="AL1056" s="35">
        <v>8.99</v>
      </c>
      <c r="AM1056" s="35">
        <v>9.82</v>
      </c>
      <c r="AN1056" s="35">
        <v>0.16</v>
      </c>
      <c r="AO1056" s="55">
        <v>43</v>
      </c>
      <c r="AP1056" s="47">
        <v>3.15</v>
      </c>
      <c r="AQ1056" s="35">
        <v>0.94000000000000006</v>
      </c>
      <c r="AR1056" s="35">
        <v>0.06</v>
      </c>
      <c r="AS1056" s="35">
        <v>26.35</v>
      </c>
      <c r="AT1056" s="55">
        <v>110050</v>
      </c>
    </row>
    <row r="1057" spans="1:46" x14ac:dyDescent="0.2">
      <c r="A1057" s="47" t="s">
        <v>1461</v>
      </c>
      <c r="B1057" s="47">
        <f t="shared" si="122"/>
        <v>1056</v>
      </c>
      <c r="C1057" s="35">
        <v>110</v>
      </c>
      <c r="D1057" s="35">
        <f t="shared" si="127"/>
        <v>2018</v>
      </c>
      <c r="E1057" s="35" t="s">
        <v>413</v>
      </c>
      <c r="F1057" s="35" t="s">
        <v>542</v>
      </c>
      <c r="G1057" s="35">
        <v>620909</v>
      </c>
      <c r="H1057" s="35">
        <v>2001</v>
      </c>
      <c r="I1057" s="35">
        <v>17</v>
      </c>
      <c r="J1057" s="35" t="s">
        <v>511</v>
      </c>
      <c r="K1057" s="35">
        <v>2017</v>
      </c>
      <c r="L1057" s="35" t="s">
        <v>257</v>
      </c>
      <c r="M1057" s="35" t="s">
        <v>16</v>
      </c>
      <c r="N1057" s="35" t="s">
        <v>1028</v>
      </c>
      <c r="O1057" s="35">
        <v>1</v>
      </c>
      <c r="P1057" s="55">
        <v>1</v>
      </c>
      <c r="Q1057" s="53">
        <v>16419066</v>
      </c>
      <c r="R1057" s="75">
        <v>4562999</v>
      </c>
      <c r="S1057" s="75">
        <v>2581604</v>
      </c>
      <c r="T1057" s="75">
        <v>3516213</v>
      </c>
      <c r="U1057" s="75">
        <v>7063154</v>
      </c>
      <c r="V1057" s="75">
        <v>3465748</v>
      </c>
      <c r="W1057" s="54">
        <v>3628390</v>
      </c>
      <c r="X1057" s="53">
        <v>22040172</v>
      </c>
      <c r="Y1057" s="75">
        <v>15598901</v>
      </c>
      <c r="Z1057" s="75">
        <v>-8686792</v>
      </c>
      <c r="AA1057" s="75">
        <v>4325002</v>
      </c>
      <c r="AB1057" s="75">
        <v>17515450</v>
      </c>
      <c r="AC1057" s="75">
        <v>7730630</v>
      </c>
      <c r="AD1057" s="75">
        <v>124249</v>
      </c>
      <c r="AE1057" s="75">
        <v>9008851</v>
      </c>
      <c r="AF1057" s="75">
        <v>0</v>
      </c>
      <c r="AG1057" s="75">
        <v>5128883</v>
      </c>
      <c r="AH1057" s="75">
        <v>0</v>
      </c>
      <c r="AI1057" s="54">
        <v>12386567</v>
      </c>
      <c r="AJ1057" s="47">
        <v>26.88</v>
      </c>
      <c r="AK1057" s="35">
        <v>20.71</v>
      </c>
      <c r="AL1057" s="35">
        <v>15.950000000000001</v>
      </c>
      <c r="AM1057" s="35">
        <v>16.55</v>
      </c>
      <c r="AN1057" s="35">
        <v>0.02</v>
      </c>
      <c r="AO1057" s="55">
        <v>54</v>
      </c>
      <c r="AP1057" s="47">
        <v>3.42</v>
      </c>
      <c r="AQ1057" s="35">
        <v>1</v>
      </c>
      <c r="AR1057" s="35">
        <v>0</v>
      </c>
      <c r="AS1057" s="35">
        <v>26.939999999999998</v>
      </c>
      <c r="AT1057" s="55">
        <v>130800</v>
      </c>
    </row>
    <row r="1058" spans="1:46" x14ac:dyDescent="0.2">
      <c r="A1058" s="47" t="s">
        <v>1462</v>
      </c>
      <c r="B1058" s="47">
        <f t="shared" si="122"/>
        <v>1057</v>
      </c>
      <c r="C1058" s="35">
        <v>110</v>
      </c>
      <c r="D1058" s="35">
        <f t="shared" si="127"/>
        <v>2019</v>
      </c>
      <c r="E1058" s="35" t="s">
        <v>413</v>
      </c>
      <c r="F1058" s="35" t="s">
        <v>542</v>
      </c>
      <c r="G1058" s="35">
        <v>620909</v>
      </c>
      <c r="H1058" s="35">
        <v>2001</v>
      </c>
      <c r="I1058" s="35">
        <v>18</v>
      </c>
      <c r="J1058" s="35" t="s">
        <v>511</v>
      </c>
      <c r="K1058" s="35">
        <v>2017</v>
      </c>
      <c r="L1058" s="35" t="s">
        <v>257</v>
      </c>
      <c r="M1058" s="35" t="s">
        <v>16</v>
      </c>
      <c r="N1058" s="35" t="s">
        <v>1028</v>
      </c>
      <c r="O1058" s="35">
        <v>2</v>
      </c>
      <c r="P1058" s="55">
        <v>1</v>
      </c>
      <c r="Q1058" s="53">
        <v>15948940</v>
      </c>
      <c r="R1058" s="75">
        <v>3694694</v>
      </c>
      <c r="S1058" s="75">
        <v>1873021</v>
      </c>
      <c r="T1058" s="75">
        <v>2662891</v>
      </c>
      <c r="U1058" s="75">
        <v>6521306</v>
      </c>
      <c r="V1058" s="75">
        <v>2578713</v>
      </c>
      <c r="W1058" s="54">
        <v>2904824</v>
      </c>
      <c r="X1058" s="53">
        <v>34955709</v>
      </c>
      <c r="Y1058" s="75">
        <v>16879201</v>
      </c>
      <c r="Z1058" s="75">
        <v>6669066</v>
      </c>
      <c r="AA1058" s="75">
        <v>22025915</v>
      </c>
      <c r="AB1058" s="75">
        <v>12603860</v>
      </c>
      <c r="AC1058" s="75">
        <v>8266541</v>
      </c>
      <c r="AD1058" s="75">
        <v>93400</v>
      </c>
      <c r="AE1058" s="75">
        <v>2241549</v>
      </c>
      <c r="AF1058" s="75">
        <v>0</v>
      </c>
      <c r="AG1058" s="75">
        <v>16649260</v>
      </c>
      <c r="AH1058" s="75">
        <v>0</v>
      </c>
      <c r="AI1058" s="54">
        <v>-4045400</v>
      </c>
      <c r="AJ1058" s="47">
        <v>22.21</v>
      </c>
      <c r="AK1058" s="35">
        <v>16.010000000000002</v>
      </c>
      <c r="AL1058" s="35">
        <v>7.6199999999999992</v>
      </c>
      <c r="AM1058" s="35">
        <v>11.1</v>
      </c>
      <c r="AN1058" s="35">
        <v>0.53</v>
      </c>
      <c r="AO1058" s="55">
        <v>60</v>
      </c>
      <c r="AP1058" s="47">
        <v>0.76</v>
      </c>
      <c r="AQ1058" s="35">
        <v>1</v>
      </c>
      <c r="AR1058" s="35">
        <v>0</v>
      </c>
      <c r="AS1058" s="35">
        <v>21.08</v>
      </c>
      <c r="AT1058" s="55">
        <v>108690</v>
      </c>
    </row>
    <row r="1059" spans="1:46" x14ac:dyDescent="0.2">
      <c r="A1059" s="47" t="s">
        <v>1463</v>
      </c>
      <c r="B1059" s="47">
        <f t="shared" si="122"/>
        <v>1058</v>
      </c>
      <c r="C1059" s="35">
        <v>110</v>
      </c>
      <c r="D1059" s="35">
        <f t="shared" si="127"/>
        <v>2020</v>
      </c>
      <c r="E1059" s="35" t="s">
        <v>413</v>
      </c>
      <c r="F1059" s="35" t="s">
        <v>542</v>
      </c>
      <c r="G1059" s="35">
        <v>620909</v>
      </c>
      <c r="H1059" s="35">
        <v>2001</v>
      </c>
      <c r="I1059" s="35">
        <v>19</v>
      </c>
      <c r="J1059" s="35" t="s">
        <v>511</v>
      </c>
      <c r="K1059" s="35">
        <v>2017</v>
      </c>
      <c r="L1059" s="35" t="s">
        <v>257</v>
      </c>
      <c r="M1059" s="35" t="s">
        <v>16</v>
      </c>
      <c r="N1059" s="35" t="s">
        <v>1028</v>
      </c>
      <c r="O1059" s="35">
        <v>3</v>
      </c>
      <c r="P1059" s="55">
        <v>1</v>
      </c>
      <c r="Q1059" s="53">
        <v>12630193</v>
      </c>
      <c r="R1059" s="75">
        <v>1557411</v>
      </c>
      <c r="S1059" s="75">
        <v>35986</v>
      </c>
      <c r="T1059" s="75">
        <v>386469</v>
      </c>
      <c r="U1059" s="75">
        <v>4661594</v>
      </c>
      <c r="V1059" s="75">
        <v>33206</v>
      </c>
      <c r="W1059" s="54">
        <v>1206928</v>
      </c>
      <c r="X1059" s="53">
        <v>35129958</v>
      </c>
      <c r="Y1059" s="75">
        <v>16915191</v>
      </c>
      <c r="Z1059" s="75">
        <v>-1634627</v>
      </c>
      <c r="AA1059" s="75">
        <v>23518602</v>
      </c>
      <c r="AB1059" s="75">
        <v>11435558</v>
      </c>
      <c r="AC1059" s="75">
        <v>8179169</v>
      </c>
      <c r="AD1059" s="75">
        <v>0</v>
      </c>
      <c r="AE1059" s="75">
        <v>2634627</v>
      </c>
      <c r="AF1059" s="75">
        <v>0</v>
      </c>
      <c r="AG1059" s="75">
        <v>6038836</v>
      </c>
      <c r="AH1059" s="75">
        <v>10775244</v>
      </c>
      <c r="AI1059" s="54">
        <v>5396722</v>
      </c>
      <c r="AJ1059" s="47">
        <v>11.66</v>
      </c>
      <c r="AK1059" s="35">
        <v>2.8899999999999997</v>
      </c>
      <c r="AL1059" s="35">
        <v>1.1000000000000001</v>
      </c>
      <c r="AM1059" s="35">
        <v>0.21000000000000002</v>
      </c>
      <c r="AN1059" s="35">
        <v>0.06</v>
      </c>
      <c r="AO1059" s="55">
        <v>67</v>
      </c>
      <c r="AP1059" s="47">
        <v>1.8900000000000001</v>
      </c>
      <c r="AQ1059" s="35">
        <v>0.36000000000000004</v>
      </c>
      <c r="AR1059" s="35">
        <v>0.64000000000000012</v>
      </c>
      <c r="AS1059" s="35">
        <v>26.77</v>
      </c>
      <c r="AT1059" s="55">
        <v>69580</v>
      </c>
    </row>
    <row r="1060" spans="1:46" x14ac:dyDescent="0.2">
      <c r="A1060" s="47" t="s">
        <v>1464</v>
      </c>
      <c r="B1060" s="47">
        <f t="shared" si="122"/>
        <v>1059</v>
      </c>
      <c r="C1060" s="35">
        <v>110</v>
      </c>
      <c r="D1060" s="35">
        <f t="shared" si="127"/>
        <v>2021</v>
      </c>
      <c r="E1060" s="35" t="s">
        <v>413</v>
      </c>
      <c r="F1060" s="35" t="s">
        <v>542</v>
      </c>
      <c r="G1060" s="35">
        <v>620909</v>
      </c>
      <c r="H1060" s="35">
        <v>2001</v>
      </c>
      <c r="I1060" s="35">
        <v>20</v>
      </c>
      <c r="J1060" s="35" t="s">
        <v>511</v>
      </c>
      <c r="K1060" s="35">
        <v>2017</v>
      </c>
      <c r="L1060" s="35" t="s">
        <v>257</v>
      </c>
      <c r="M1060" s="35" t="s">
        <v>16</v>
      </c>
      <c r="N1060" s="35" t="s">
        <v>1028</v>
      </c>
      <c r="O1060" s="35">
        <v>4</v>
      </c>
      <c r="P1060" s="55">
        <v>1</v>
      </c>
      <c r="Q1060" s="53">
        <v>16642662</v>
      </c>
      <c r="R1060" s="75">
        <v>2999491</v>
      </c>
      <c r="S1060" s="75">
        <v>1198920</v>
      </c>
      <c r="T1060" s="75">
        <v>1783909</v>
      </c>
      <c r="U1060" s="75">
        <v>6878886</v>
      </c>
      <c r="V1060" s="75">
        <v>1546139</v>
      </c>
      <c r="W1060" s="54">
        <v>2414502</v>
      </c>
      <c r="X1060" s="53">
        <v>38054551</v>
      </c>
      <c r="Y1060" s="75">
        <v>18114110</v>
      </c>
      <c r="Z1060" s="75">
        <v>-1538896</v>
      </c>
      <c r="AA1060" s="75">
        <v>23391998</v>
      </c>
      <c r="AB1060" s="75">
        <v>14483938</v>
      </c>
      <c r="AC1060" s="75">
        <v>10728027</v>
      </c>
      <c r="AD1060" s="75">
        <v>0</v>
      </c>
      <c r="AE1060" s="75">
        <v>2538896</v>
      </c>
      <c r="AF1060" s="75">
        <v>0</v>
      </c>
      <c r="AG1060" s="75">
        <v>9198823</v>
      </c>
      <c r="AH1060" s="75">
        <v>8930912</v>
      </c>
      <c r="AI1060" s="54">
        <v>5285115</v>
      </c>
      <c r="AJ1060" s="47">
        <v>16.39</v>
      </c>
      <c r="AK1060" s="35">
        <v>9.75</v>
      </c>
      <c r="AL1060" s="35">
        <v>4.6899999999999995</v>
      </c>
      <c r="AM1060" s="35">
        <v>6.6199999999999992</v>
      </c>
      <c r="AN1060" s="35">
        <v>0.06</v>
      </c>
      <c r="AO1060" s="55">
        <v>66</v>
      </c>
      <c r="AP1060" s="47">
        <v>1.57</v>
      </c>
      <c r="AQ1060" s="35">
        <v>0.51</v>
      </c>
      <c r="AR1060" s="35">
        <v>0.49</v>
      </c>
      <c r="AS1060" s="35">
        <v>25.71</v>
      </c>
      <c r="AT1060" s="55">
        <v>104230</v>
      </c>
    </row>
    <row r="1061" spans="1:46" x14ac:dyDescent="0.2">
      <c r="A1061" s="47" t="s">
        <v>1465</v>
      </c>
      <c r="B1061" s="47">
        <f t="shared" si="122"/>
        <v>1060</v>
      </c>
      <c r="C1061" s="35">
        <v>110</v>
      </c>
      <c r="D1061" s="35">
        <f t="shared" si="127"/>
        <v>2022</v>
      </c>
      <c r="E1061" s="35" t="s">
        <v>413</v>
      </c>
      <c r="F1061" s="35" t="s">
        <v>542</v>
      </c>
      <c r="G1061" s="35">
        <v>620909</v>
      </c>
      <c r="H1061" s="35">
        <v>2001</v>
      </c>
      <c r="I1061" s="35">
        <v>21</v>
      </c>
      <c r="J1061" s="35" t="s">
        <v>511</v>
      </c>
      <c r="K1061" s="35">
        <v>2017</v>
      </c>
      <c r="L1061" s="35" t="s">
        <v>257</v>
      </c>
      <c r="M1061" s="35" t="s">
        <v>16</v>
      </c>
      <c r="N1061" s="35" t="s">
        <v>1028</v>
      </c>
      <c r="O1061" s="35">
        <v>5</v>
      </c>
      <c r="P1061" s="55">
        <v>1</v>
      </c>
      <c r="Q1061" s="53">
        <v>18218474</v>
      </c>
      <c r="R1061" s="75">
        <v>3143233</v>
      </c>
      <c r="S1061" s="75">
        <v>911566</v>
      </c>
      <c r="T1061" s="75">
        <v>1522527</v>
      </c>
      <c r="U1061" s="75">
        <v>7501543</v>
      </c>
      <c r="V1061" s="75">
        <v>1268523</v>
      </c>
      <c r="W1061" s="54">
        <v>2532272</v>
      </c>
      <c r="X1061" s="53">
        <v>38812339</v>
      </c>
      <c r="Y1061" s="75">
        <v>19025672</v>
      </c>
      <c r="Z1061" s="75">
        <v>-1277683</v>
      </c>
      <c r="AA1061" s="75">
        <v>24789525</v>
      </c>
      <c r="AB1061" s="75">
        <v>13746525</v>
      </c>
      <c r="AC1061" s="75">
        <v>10523655</v>
      </c>
      <c r="AD1061" s="75">
        <v>0</v>
      </c>
      <c r="AE1061" s="75">
        <v>2174434</v>
      </c>
      <c r="AF1061" s="75">
        <v>17000</v>
      </c>
      <c r="AG1061" s="75">
        <v>10976862</v>
      </c>
      <c r="AH1061" s="75">
        <v>6727250</v>
      </c>
      <c r="AI1061" s="54">
        <v>2769663</v>
      </c>
      <c r="AJ1061" s="47">
        <v>15.360000000000001</v>
      </c>
      <c r="AK1061" s="35">
        <v>7.44</v>
      </c>
      <c r="AL1061" s="35">
        <v>3.92</v>
      </c>
      <c r="AM1061" s="35">
        <v>4.79</v>
      </c>
      <c r="AN1061" s="35">
        <v>0.05</v>
      </c>
      <c r="AO1061" s="55">
        <v>72</v>
      </c>
      <c r="AP1061" s="47">
        <v>1.25</v>
      </c>
      <c r="AQ1061" s="35">
        <v>0.62000000000000011</v>
      </c>
      <c r="AR1061" s="35">
        <v>0.38000000000000006</v>
      </c>
      <c r="AS1061" s="35">
        <v>11.11</v>
      </c>
      <c r="AT1061" s="55">
        <v>104190</v>
      </c>
    </row>
    <row r="1062" spans="1:46" x14ac:dyDescent="0.2">
      <c r="A1062" s="47" t="s">
        <v>1466</v>
      </c>
      <c r="B1062" s="47">
        <f t="shared" si="122"/>
        <v>1061</v>
      </c>
      <c r="C1062" s="35">
        <v>110</v>
      </c>
      <c r="D1062" s="35">
        <f t="shared" si="127"/>
        <v>2023</v>
      </c>
      <c r="E1062" s="35" t="s">
        <v>413</v>
      </c>
      <c r="F1062" s="35" t="s">
        <v>542</v>
      </c>
      <c r="G1062" s="35">
        <v>620909</v>
      </c>
      <c r="H1062" s="35">
        <v>2001</v>
      </c>
      <c r="I1062" s="35">
        <v>22</v>
      </c>
      <c r="J1062" s="35" t="s">
        <v>511</v>
      </c>
      <c r="K1062" s="35">
        <v>2017</v>
      </c>
      <c r="L1062" s="35" t="s">
        <v>257</v>
      </c>
      <c r="M1062" s="35" t="s">
        <v>16</v>
      </c>
      <c r="N1062" s="35" t="s">
        <v>1028</v>
      </c>
      <c r="O1062" s="35">
        <v>6</v>
      </c>
      <c r="P1062" s="55">
        <v>1</v>
      </c>
      <c r="Q1062" s="53">
        <v>18476384</v>
      </c>
      <c r="R1062" s="75">
        <v>3456802</v>
      </c>
      <c r="S1062" s="75">
        <v>-1429282</v>
      </c>
      <c r="T1062" s="75">
        <v>2069673</v>
      </c>
      <c r="U1062" s="75">
        <v>7949545</v>
      </c>
      <c r="V1062" s="75">
        <v>-1110988</v>
      </c>
      <c r="W1062" s="54">
        <v>-42153</v>
      </c>
      <c r="X1062" s="53">
        <v>42605542</v>
      </c>
      <c r="Y1062" s="75">
        <v>17596393</v>
      </c>
      <c r="Z1062" s="75">
        <v>694490</v>
      </c>
      <c r="AA1062" s="75">
        <v>29423830</v>
      </c>
      <c r="AB1062" s="75">
        <v>12910639</v>
      </c>
      <c r="AC1062" s="75">
        <v>10784745</v>
      </c>
      <c r="AD1062" s="75">
        <v>72263</v>
      </c>
      <c r="AE1062" s="75">
        <v>1018538</v>
      </c>
      <c r="AF1062" s="75">
        <v>817000</v>
      </c>
      <c r="AG1062" s="75">
        <v>9899751</v>
      </c>
      <c r="AH1062" s="75">
        <v>11766979</v>
      </c>
      <c r="AI1062" s="54">
        <v>3010888</v>
      </c>
      <c r="AJ1062" s="47">
        <v>17.04</v>
      </c>
      <c r="AK1062" s="35">
        <v>10.199999999999999</v>
      </c>
      <c r="AL1062" s="35">
        <v>4.8599999999999994</v>
      </c>
      <c r="AM1062" s="35">
        <v>-8.1199999999999992</v>
      </c>
      <c r="AN1062" s="35">
        <v>0.1</v>
      </c>
      <c r="AO1062" s="55">
        <v>80</v>
      </c>
      <c r="AP1062" s="47">
        <v>1.3</v>
      </c>
      <c r="AQ1062" s="35">
        <v>0.46</v>
      </c>
      <c r="AR1062" s="35">
        <v>0.54</v>
      </c>
      <c r="AS1062" s="35">
        <v>29.41</v>
      </c>
      <c r="AT1062" s="55">
        <v>99370</v>
      </c>
    </row>
    <row r="1063" spans="1:46" x14ac:dyDescent="0.2">
      <c r="A1063" s="56" t="s">
        <v>1467</v>
      </c>
      <c r="B1063" s="56">
        <f t="shared" si="122"/>
        <v>1062</v>
      </c>
      <c r="C1063" s="45">
        <v>110</v>
      </c>
      <c r="D1063" s="45">
        <f t="shared" si="127"/>
        <v>2024</v>
      </c>
      <c r="E1063" s="45" t="s">
        <v>413</v>
      </c>
      <c r="F1063" s="45" t="s">
        <v>542</v>
      </c>
      <c r="G1063" s="45">
        <v>620909</v>
      </c>
      <c r="H1063" s="45">
        <v>2001</v>
      </c>
      <c r="I1063" s="45">
        <v>23</v>
      </c>
      <c r="J1063" s="45" t="s">
        <v>511</v>
      </c>
      <c r="K1063" s="45">
        <v>2017</v>
      </c>
      <c r="L1063" s="45" t="s">
        <v>257</v>
      </c>
      <c r="M1063" s="45" t="s">
        <v>16</v>
      </c>
      <c r="N1063" s="45" t="s">
        <v>1028</v>
      </c>
      <c r="O1063" s="45">
        <v>7</v>
      </c>
      <c r="P1063" s="60">
        <v>1</v>
      </c>
      <c r="Q1063" s="57">
        <v>19850828</v>
      </c>
      <c r="R1063" s="58">
        <v>3644635</v>
      </c>
      <c r="S1063" s="58">
        <v>705844</v>
      </c>
      <c r="T1063" s="58">
        <v>2191260</v>
      </c>
      <c r="U1063" s="58">
        <v>8548986</v>
      </c>
      <c r="V1063" s="58">
        <v>1132397</v>
      </c>
      <c r="W1063" s="59">
        <v>2159219</v>
      </c>
      <c r="X1063" s="57">
        <v>42752796</v>
      </c>
      <c r="Y1063" s="58">
        <v>18302237</v>
      </c>
      <c r="Z1063" s="58">
        <v>590541</v>
      </c>
      <c r="AA1063" s="58">
        <v>29275865</v>
      </c>
      <c r="AB1063" s="58">
        <v>13054634</v>
      </c>
      <c r="AC1063" s="58">
        <v>9891041</v>
      </c>
      <c r="AD1063" s="58">
        <v>14910</v>
      </c>
      <c r="AE1063" s="58">
        <v>1373413</v>
      </c>
      <c r="AF1063" s="58">
        <v>987000</v>
      </c>
      <c r="AG1063" s="58">
        <v>11345905</v>
      </c>
      <c r="AH1063" s="58">
        <v>9476839</v>
      </c>
      <c r="AI1063" s="59">
        <v>1708729</v>
      </c>
      <c r="AJ1063" s="56">
        <v>16.579999999999998</v>
      </c>
      <c r="AK1063" s="45">
        <v>9.9700000000000006</v>
      </c>
      <c r="AL1063" s="45">
        <v>5.13</v>
      </c>
      <c r="AM1063" s="45">
        <v>3.86</v>
      </c>
      <c r="AN1063" s="45">
        <v>0.11</v>
      </c>
      <c r="AO1063" s="60">
        <v>83</v>
      </c>
      <c r="AP1063" s="56">
        <v>1.1500000000000001</v>
      </c>
      <c r="AQ1063" s="45">
        <v>0.54</v>
      </c>
      <c r="AR1063" s="45">
        <v>0.46</v>
      </c>
      <c r="AS1063" s="45">
        <v>20.779999999999998</v>
      </c>
      <c r="AT1063" s="60">
        <v>103000</v>
      </c>
    </row>
    <row r="1064" spans="1:46" x14ac:dyDescent="0.2">
      <c r="A1064" s="47" t="s">
        <v>1468</v>
      </c>
      <c r="B1064" s="47">
        <f t="shared" si="122"/>
        <v>1063</v>
      </c>
      <c r="C1064" s="35">
        <v>111</v>
      </c>
      <c r="D1064" s="35">
        <v>2015</v>
      </c>
      <c r="E1064" s="35" t="s">
        <v>413</v>
      </c>
      <c r="F1064" s="35" t="s">
        <v>611</v>
      </c>
      <c r="G1064" s="35">
        <v>782000</v>
      </c>
      <c r="H1064" s="35">
        <v>1998</v>
      </c>
      <c r="I1064" s="35">
        <v>17</v>
      </c>
      <c r="J1064" s="35" t="s">
        <v>390</v>
      </c>
      <c r="K1064" s="35">
        <v>2017</v>
      </c>
      <c r="L1064" s="35" t="s">
        <v>257</v>
      </c>
      <c r="M1064" s="35" t="s">
        <v>16</v>
      </c>
      <c r="N1064" s="35" t="s">
        <v>1469</v>
      </c>
      <c r="O1064" s="35">
        <v>0</v>
      </c>
      <c r="P1064" s="55">
        <v>0</v>
      </c>
      <c r="Q1064" s="53">
        <v>158038261</v>
      </c>
      <c r="R1064" s="75">
        <v>7619749</v>
      </c>
      <c r="S1064" s="75">
        <v>3948571</v>
      </c>
      <c r="T1064" s="75">
        <v>6286168</v>
      </c>
      <c r="U1064" s="75">
        <v>150511583</v>
      </c>
      <c r="V1064" s="75">
        <v>6243273</v>
      </c>
      <c r="W1064" s="54">
        <v>5282152</v>
      </c>
      <c r="X1064" s="53">
        <v>37511175</v>
      </c>
      <c r="Y1064" s="75">
        <v>9135393</v>
      </c>
      <c r="Z1064" s="75">
        <v>6728115</v>
      </c>
      <c r="AA1064" s="75">
        <v>3640075</v>
      </c>
      <c r="AB1064" s="75">
        <v>33644608</v>
      </c>
      <c r="AC1064" s="75">
        <v>32526599</v>
      </c>
      <c r="AD1064" s="75">
        <v>0</v>
      </c>
      <c r="AE1064" s="75">
        <v>1118009</v>
      </c>
      <c r="AF1064" s="75">
        <v>617786</v>
      </c>
      <c r="AG1064" s="75">
        <v>25685901</v>
      </c>
      <c r="AH1064" s="75">
        <v>1870247</v>
      </c>
      <c r="AI1064" s="54">
        <v>7958707</v>
      </c>
      <c r="AJ1064" s="47">
        <v>4.71</v>
      </c>
      <c r="AK1064" s="35">
        <v>3.8899999999999997</v>
      </c>
      <c r="AL1064" s="35">
        <v>16.759999999999998</v>
      </c>
      <c r="AM1064" s="35">
        <v>43.220000000000006</v>
      </c>
      <c r="AN1064" s="35">
        <v>0.8600000000000001</v>
      </c>
      <c r="AO1064" s="55">
        <v>2293</v>
      </c>
      <c r="AP1064" s="47">
        <v>1.31</v>
      </c>
      <c r="AQ1064" s="35">
        <v>0.93</v>
      </c>
      <c r="AR1064" s="35">
        <v>7.0000000000000007E-2</v>
      </c>
      <c r="AS1064" s="35">
        <v>18.21</v>
      </c>
      <c r="AT1064" s="55">
        <v>65640</v>
      </c>
    </row>
    <row r="1065" spans="1:46" x14ac:dyDescent="0.2">
      <c r="A1065" s="47" t="s">
        <v>1470</v>
      </c>
      <c r="B1065" s="47">
        <f t="shared" si="122"/>
        <v>1064</v>
      </c>
      <c r="C1065" s="35">
        <v>111</v>
      </c>
      <c r="D1065" s="35">
        <f>D1064+1</f>
        <v>2016</v>
      </c>
      <c r="E1065" s="35" t="s">
        <v>413</v>
      </c>
      <c r="F1065" s="35" t="s">
        <v>611</v>
      </c>
      <c r="G1065" s="35">
        <v>782000</v>
      </c>
      <c r="H1065" s="35">
        <v>1998</v>
      </c>
      <c r="I1065" s="35">
        <v>18</v>
      </c>
      <c r="J1065" s="35" t="s">
        <v>390</v>
      </c>
      <c r="K1065" s="35">
        <v>2017</v>
      </c>
      <c r="L1065" s="35" t="s">
        <v>257</v>
      </c>
      <c r="M1065" s="35" t="s">
        <v>16</v>
      </c>
      <c r="N1065" s="35" t="s">
        <v>1469</v>
      </c>
      <c r="O1065" s="35">
        <v>0</v>
      </c>
      <c r="P1065" s="55">
        <v>0</v>
      </c>
      <c r="Q1065" s="53">
        <v>186200602</v>
      </c>
      <c r="R1065" s="75">
        <v>10248916</v>
      </c>
      <c r="S1065" s="75">
        <v>5852374</v>
      </c>
      <c r="T1065" s="75">
        <v>8791887</v>
      </c>
      <c r="U1065" s="75">
        <v>178254517</v>
      </c>
      <c r="V1065" s="75">
        <v>8840475</v>
      </c>
      <c r="W1065" s="54">
        <v>7309403</v>
      </c>
      <c r="X1065" s="53">
        <v>49640977</v>
      </c>
      <c r="Y1065" s="75">
        <v>12735368</v>
      </c>
      <c r="Z1065" s="75">
        <v>10557207</v>
      </c>
      <c r="AA1065" s="75">
        <v>4176331</v>
      </c>
      <c r="AB1065" s="75">
        <v>45273028</v>
      </c>
      <c r="AC1065" s="75">
        <v>45216600</v>
      </c>
      <c r="AD1065" s="75">
        <v>0</v>
      </c>
      <c r="AE1065" s="75">
        <v>56428</v>
      </c>
      <c r="AF1065" s="75">
        <v>574315</v>
      </c>
      <c r="AG1065" s="75">
        <v>34160399</v>
      </c>
      <c r="AH1065" s="75">
        <v>1927667</v>
      </c>
      <c r="AI1065" s="54">
        <v>11112629</v>
      </c>
      <c r="AJ1065" s="47">
        <v>5.38</v>
      </c>
      <c r="AK1065" s="35">
        <v>4.6199999999999992</v>
      </c>
      <c r="AL1065" s="35">
        <v>17.71</v>
      </c>
      <c r="AM1065" s="35">
        <v>45.949999999999996</v>
      </c>
      <c r="AN1065" s="35">
        <v>0.83000000000000007</v>
      </c>
      <c r="AO1065" s="55">
        <v>6957</v>
      </c>
      <c r="AP1065" s="47">
        <v>1.33</v>
      </c>
      <c r="AQ1065" s="35">
        <v>0.95000000000000007</v>
      </c>
      <c r="AR1065" s="35">
        <v>0.05</v>
      </c>
      <c r="AS1065" s="35">
        <v>22.01</v>
      </c>
      <c r="AT1065" s="55">
        <v>25620</v>
      </c>
    </row>
    <row r="1066" spans="1:46" x14ac:dyDescent="0.2">
      <c r="A1066" s="47" t="s">
        <v>1471</v>
      </c>
      <c r="B1066" s="47">
        <f t="shared" si="122"/>
        <v>1065</v>
      </c>
      <c r="C1066" s="35">
        <v>111</v>
      </c>
      <c r="D1066" s="35">
        <f t="shared" ref="D1066:D1073" si="128">D1065+1</f>
        <v>2017</v>
      </c>
      <c r="E1066" s="35" t="s">
        <v>413</v>
      </c>
      <c r="F1066" s="35" t="s">
        <v>611</v>
      </c>
      <c r="G1066" s="35">
        <v>782000</v>
      </c>
      <c r="H1066" s="35">
        <v>1998</v>
      </c>
      <c r="I1066" s="35">
        <v>19</v>
      </c>
      <c r="J1066" s="35" t="s">
        <v>390</v>
      </c>
      <c r="K1066" s="35">
        <v>2017</v>
      </c>
      <c r="L1066" s="35" t="s">
        <v>257</v>
      </c>
      <c r="M1066" s="35" t="s">
        <v>16</v>
      </c>
      <c r="N1066" s="35" t="s">
        <v>1469</v>
      </c>
      <c r="O1066" s="35">
        <v>0</v>
      </c>
      <c r="P1066" s="55">
        <v>1</v>
      </c>
      <c r="Q1066" s="53">
        <v>255478888</v>
      </c>
      <c r="R1066" s="75">
        <v>15589852</v>
      </c>
      <c r="S1066" s="75">
        <v>10224397</v>
      </c>
      <c r="T1066" s="75">
        <v>14607525</v>
      </c>
      <c r="U1066" s="75">
        <v>246468202</v>
      </c>
      <c r="V1066" s="75">
        <v>14541896</v>
      </c>
      <c r="W1066" s="54">
        <v>11206724</v>
      </c>
      <c r="X1066" s="53">
        <v>63052197</v>
      </c>
      <c r="Y1066" s="75">
        <v>22131714</v>
      </c>
      <c r="Z1066" s="75">
        <v>-9412347</v>
      </c>
      <c r="AA1066" s="75">
        <v>2633896</v>
      </c>
      <c r="AB1066" s="75">
        <v>59982436</v>
      </c>
      <c r="AC1066" s="75">
        <v>45465159</v>
      </c>
      <c r="AD1066" s="75">
        <v>0</v>
      </c>
      <c r="AE1066" s="75">
        <v>14517277</v>
      </c>
      <c r="AF1066" s="75">
        <v>556136</v>
      </c>
      <c r="AG1066" s="75">
        <v>37338676</v>
      </c>
      <c r="AH1066" s="75">
        <v>2700000</v>
      </c>
      <c r="AI1066" s="54">
        <v>22643760</v>
      </c>
      <c r="AJ1066" s="47">
        <v>5.98</v>
      </c>
      <c r="AK1066" s="35">
        <v>5.6</v>
      </c>
      <c r="AL1066" s="35">
        <v>23.17</v>
      </c>
      <c r="AM1066" s="35">
        <v>46.2</v>
      </c>
      <c r="AN1066" s="35">
        <v>0.23</v>
      </c>
      <c r="AO1066" s="55">
        <v>4331</v>
      </c>
      <c r="AP1066" s="47">
        <v>1.61</v>
      </c>
      <c r="AQ1066" s="35">
        <v>0.93</v>
      </c>
      <c r="AR1066" s="35">
        <v>7.0000000000000007E-2</v>
      </c>
      <c r="AS1066" s="35">
        <v>15.629999999999999</v>
      </c>
      <c r="AT1066" s="55">
        <v>56910</v>
      </c>
    </row>
    <row r="1067" spans="1:46" x14ac:dyDescent="0.2">
      <c r="A1067" s="47" t="s">
        <v>1472</v>
      </c>
      <c r="B1067" s="47">
        <f t="shared" si="122"/>
        <v>1066</v>
      </c>
      <c r="C1067" s="35">
        <v>111</v>
      </c>
      <c r="D1067" s="35">
        <f t="shared" si="128"/>
        <v>2018</v>
      </c>
      <c r="E1067" s="35" t="s">
        <v>413</v>
      </c>
      <c r="F1067" s="35" t="s">
        <v>611</v>
      </c>
      <c r="G1067" s="35">
        <v>782000</v>
      </c>
      <c r="H1067" s="35">
        <v>1998</v>
      </c>
      <c r="I1067" s="35">
        <v>20</v>
      </c>
      <c r="J1067" s="35" t="s">
        <v>390</v>
      </c>
      <c r="K1067" s="35">
        <v>2017</v>
      </c>
      <c r="L1067" s="35" t="s">
        <v>257</v>
      </c>
      <c r="M1067" s="35" t="s">
        <v>16</v>
      </c>
      <c r="N1067" s="35" t="s">
        <v>1469</v>
      </c>
      <c r="O1067" s="35">
        <v>1</v>
      </c>
      <c r="P1067" s="55">
        <v>1</v>
      </c>
      <c r="Q1067" s="53">
        <v>299263320</v>
      </c>
      <c r="R1067" s="75">
        <v>18914725</v>
      </c>
      <c r="S1067" s="75">
        <v>12489204</v>
      </c>
      <c r="T1067" s="75">
        <v>17717625</v>
      </c>
      <c r="U1067" s="75">
        <v>289754938</v>
      </c>
      <c r="V1067" s="75">
        <v>17649231</v>
      </c>
      <c r="W1067" s="54">
        <v>13686304</v>
      </c>
      <c r="X1067" s="53">
        <v>69106330</v>
      </c>
      <c r="Y1067" s="75">
        <v>28635562</v>
      </c>
      <c r="Z1067" s="75">
        <v>-16357489</v>
      </c>
      <c r="AA1067" s="75">
        <v>3724833</v>
      </c>
      <c r="AB1067" s="75">
        <v>64821017</v>
      </c>
      <c r="AC1067" s="75">
        <v>45763528</v>
      </c>
      <c r="AD1067" s="75">
        <v>0</v>
      </c>
      <c r="AE1067" s="75">
        <v>19057489</v>
      </c>
      <c r="AF1067" s="75">
        <v>530985</v>
      </c>
      <c r="AG1067" s="75">
        <v>37308409</v>
      </c>
      <c r="AH1067" s="75">
        <v>2250000</v>
      </c>
      <c r="AI1067" s="54">
        <v>27512608</v>
      </c>
      <c r="AJ1067" s="47">
        <v>6.18</v>
      </c>
      <c r="AK1067" s="35">
        <v>5.78</v>
      </c>
      <c r="AL1067" s="35">
        <v>25.64</v>
      </c>
      <c r="AM1067" s="35">
        <v>43.61</v>
      </c>
      <c r="AN1067" s="35">
        <v>0.09</v>
      </c>
      <c r="AO1067" s="55">
        <v>7173</v>
      </c>
      <c r="AP1067" s="47">
        <v>1.7400000000000002</v>
      </c>
      <c r="AQ1067" s="35">
        <v>0.94000000000000006</v>
      </c>
      <c r="AR1067" s="35">
        <v>0.06</v>
      </c>
      <c r="AS1067" s="35">
        <v>13.49</v>
      </c>
      <c r="AT1067" s="55">
        <v>40400</v>
      </c>
    </row>
    <row r="1068" spans="1:46" x14ac:dyDescent="0.2">
      <c r="A1068" s="47" t="s">
        <v>1473</v>
      </c>
      <c r="B1068" s="47">
        <f t="shared" si="122"/>
        <v>1067</v>
      </c>
      <c r="C1068" s="35">
        <v>111</v>
      </c>
      <c r="D1068" s="35">
        <f t="shared" si="128"/>
        <v>2019</v>
      </c>
      <c r="E1068" s="35" t="s">
        <v>413</v>
      </c>
      <c r="F1068" s="35" t="s">
        <v>611</v>
      </c>
      <c r="G1068" s="35">
        <v>782000</v>
      </c>
      <c r="H1068" s="35">
        <v>1998</v>
      </c>
      <c r="I1068" s="35">
        <v>21</v>
      </c>
      <c r="J1068" s="35" t="s">
        <v>390</v>
      </c>
      <c r="K1068" s="35">
        <v>2017</v>
      </c>
      <c r="L1068" s="35" t="s">
        <v>257</v>
      </c>
      <c r="M1068" s="35" t="s">
        <v>16</v>
      </c>
      <c r="N1068" s="35" t="s">
        <v>1469</v>
      </c>
      <c r="O1068" s="35">
        <v>2</v>
      </c>
      <c r="P1068" s="55">
        <v>1</v>
      </c>
      <c r="Q1068" s="53">
        <v>288077342</v>
      </c>
      <c r="R1068" s="75">
        <v>19888215</v>
      </c>
      <c r="S1068" s="75">
        <v>7781420</v>
      </c>
      <c r="T1068" s="75">
        <v>13816403</v>
      </c>
      <c r="U1068" s="75">
        <v>277928171</v>
      </c>
      <c r="V1068" s="75">
        <v>12853485</v>
      </c>
      <c r="W1068" s="54">
        <v>13853232</v>
      </c>
      <c r="X1068" s="53">
        <v>121716729</v>
      </c>
      <c r="Y1068" s="75">
        <v>56683546</v>
      </c>
      <c r="Z1068" s="75">
        <v>2395255</v>
      </c>
      <c r="AA1068" s="75">
        <v>46948538</v>
      </c>
      <c r="AB1068" s="75">
        <v>73886248</v>
      </c>
      <c r="AC1068" s="75">
        <v>49316777</v>
      </c>
      <c r="AD1068" s="75">
        <v>0</v>
      </c>
      <c r="AE1068" s="75">
        <v>24569471</v>
      </c>
      <c r="AF1068" s="75">
        <v>762312</v>
      </c>
      <c r="AG1068" s="75">
        <v>39836217</v>
      </c>
      <c r="AH1068" s="75">
        <v>24078609</v>
      </c>
      <c r="AI1068" s="54">
        <v>34050031</v>
      </c>
      <c r="AJ1068" s="47">
        <v>6.74</v>
      </c>
      <c r="AK1068" s="35">
        <v>4.68</v>
      </c>
      <c r="AL1068" s="35">
        <v>11.350000000000001</v>
      </c>
      <c r="AM1068" s="35">
        <v>13.729999999999999</v>
      </c>
      <c r="AN1068" s="35">
        <v>0.48000000000000004</v>
      </c>
      <c r="AO1068" s="55">
        <v>7511</v>
      </c>
      <c r="AP1068" s="47">
        <v>1.85</v>
      </c>
      <c r="AQ1068" s="35">
        <v>0.62000000000000011</v>
      </c>
      <c r="AR1068" s="35">
        <v>0.38000000000000006</v>
      </c>
      <c r="AS1068" s="35">
        <v>14.69</v>
      </c>
      <c r="AT1068" s="55">
        <v>37000</v>
      </c>
    </row>
    <row r="1069" spans="1:46" x14ac:dyDescent="0.2">
      <c r="A1069" s="47" t="s">
        <v>1474</v>
      </c>
      <c r="B1069" s="47">
        <f t="shared" si="122"/>
        <v>1068</v>
      </c>
      <c r="C1069" s="35">
        <v>111</v>
      </c>
      <c r="D1069" s="35">
        <f t="shared" si="128"/>
        <v>2020</v>
      </c>
      <c r="E1069" s="35" t="s">
        <v>413</v>
      </c>
      <c r="F1069" s="35" t="s">
        <v>611</v>
      </c>
      <c r="G1069" s="35">
        <v>782000</v>
      </c>
      <c r="H1069" s="35">
        <v>1998</v>
      </c>
      <c r="I1069" s="35">
        <v>22</v>
      </c>
      <c r="J1069" s="35" t="s">
        <v>390</v>
      </c>
      <c r="K1069" s="35">
        <v>2017</v>
      </c>
      <c r="L1069" s="35" t="s">
        <v>257</v>
      </c>
      <c r="M1069" s="35" t="s">
        <v>16</v>
      </c>
      <c r="N1069" s="35" t="s">
        <v>1469</v>
      </c>
      <c r="O1069" s="35">
        <v>3</v>
      </c>
      <c r="P1069" s="55">
        <v>1</v>
      </c>
      <c r="Q1069" s="53">
        <v>272622808</v>
      </c>
      <c r="R1069" s="75">
        <v>17010298</v>
      </c>
      <c r="S1069" s="75">
        <v>4659752</v>
      </c>
      <c r="T1069" s="75">
        <v>10822676</v>
      </c>
      <c r="U1069" s="75">
        <v>263054475</v>
      </c>
      <c r="V1069" s="75">
        <v>8818275</v>
      </c>
      <c r="W1069" s="54">
        <v>10847374</v>
      </c>
      <c r="X1069" s="53">
        <v>139896937</v>
      </c>
      <c r="Y1069" s="75">
        <v>61343298</v>
      </c>
      <c r="Z1069" s="75">
        <v>-9381524</v>
      </c>
      <c r="AA1069" s="75">
        <v>42053273</v>
      </c>
      <c r="AB1069" s="75">
        <v>97423499</v>
      </c>
      <c r="AC1069" s="75">
        <v>55005263</v>
      </c>
      <c r="AD1069" s="75">
        <v>0</v>
      </c>
      <c r="AE1069" s="75">
        <v>42418236</v>
      </c>
      <c r="AF1069" s="75">
        <v>548310</v>
      </c>
      <c r="AG1069" s="75">
        <v>56767388</v>
      </c>
      <c r="AH1069" s="75">
        <v>20819981</v>
      </c>
      <c r="AI1069" s="54">
        <v>40656111</v>
      </c>
      <c r="AJ1069" s="47">
        <v>6.1</v>
      </c>
      <c r="AK1069" s="35">
        <v>3.88</v>
      </c>
      <c r="AL1069" s="35">
        <v>7.74</v>
      </c>
      <c r="AM1069" s="35">
        <v>7.6</v>
      </c>
      <c r="AN1069" s="35">
        <v>0.54</v>
      </c>
      <c r="AO1069" s="55">
        <v>8313</v>
      </c>
      <c r="AP1069" s="47">
        <v>1.7200000000000002</v>
      </c>
      <c r="AQ1069" s="35">
        <v>0.73000000000000009</v>
      </c>
      <c r="AR1069" s="35">
        <v>0.27</v>
      </c>
      <c r="AS1069" s="35">
        <v>17.130000000000003</v>
      </c>
      <c r="AT1069" s="55">
        <v>31640</v>
      </c>
    </row>
    <row r="1070" spans="1:46" x14ac:dyDescent="0.2">
      <c r="A1070" s="47" t="s">
        <v>1475</v>
      </c>
      <c r="B1070" s="47">
        <f t="shared" si="122"/>
        <v>1069</v>
      </c>
      <c r="C1070" s="35">
        <v>111</v>
      </c>
      <c r="D1070" s="35">
        <f t="shared" si="128"/>
        <v>2021</v>
      </c>
      <c r="E1070" s="35" t="s">
        <v>413</v>
      </c>
      <c r="F1070" s="35" t="s">
        <v>611</v>
      </c>
      <c r="G1070" s="35">
        <v>782000</v>
      </c>
      <c r="H1070" s="35">
        <v>1998</v>
      </c>
      <c r="I1070" s="35">
        <v>23</v>
      </c>
      <c r="J1070" s="35" t="s">
        <v>390</v>
      </c>
      <c r="K1070" s="35">
        <v>2017</v>
      </c>
      <c r="L1070" s="35" t="s">
        <v>257</v>
      </c>
      <c r="M1070" s="35" t="s">
        <v>16</v>
      </c>
      <c r="N1070" s="35" t="s">
        <v>1469</v>
      </c>
      <c r="O1070" s="35">
        <v>4</v>
      </c>
      <c r="P1070" s="55">
        <v>1</v>
      </c>
      <c r="Q1070" s="53">
        <v>379397695</v>
      </c>
      <c r="R1070" s="75">
        <v>20655303</v>
      </c>
      <c r="S1070" s="75">
        <v>6407249</v>
      </c>
      <c r="T1070" s="75">
        <v>14335116</v>
      </c>
      <c r="U1070" s="75">
        <v>363206671</v>
      </c>
      <c r="V1070" s="75">
        <v>11976193</v>
      </c>
      <c r="W1070" s="54">
        <v>12727436</v>
      </c>
      <c r="X1070" s="53">
        <v>129753935</v>
      </c>
      <c r="Y1070" s="75">
        <v>65100548</v>
      </c>
      <c r="Z1070" s="75">
        <v>-12097535</v>
      </c>
      <c r="AA1070" s="75">
        <v>47509948</v>
      </c>
      <c r="AB1070" s="75">
        <v>81923266</v>
      </c>
      <c r="AC1070" s="75">
        <v>65526007</v>
      </c>
      <c r="AD1070" s="75">
        <v>44780</v>
      </c>
      <c r="AE1070" s="75">
        <v>16352479</v>
      </c>
      <c r="AF1070" s="75">
        <v>959509</v>
      </c>
      <c r="AG1070" s="75">
        <v>63271671</v>
      </c>
      <c r="AH1070" s="75">
        <v>0</v>
      </c>
      <c r="AI1070" s="54">
        <v>18651595</v>
      </c>
      <c r="AJ1070" s="47">
        <v>5.33</v>
      </c>
      <c r="AK1070" s="35">
        <v>3.7</v>
      </c>
      <c r="AL1070" s="35">
        <v>11.05</v>
      </c>
      <c r="AM1070" s="35">
        <v>9.84</v>
      </c>
      <c r="AN1070" s="35">
        <v>7.0000000000000007E-2</v>
      </c>
      <c r="AO1070" s="55">
        <v>10581</v>
      </c>
      <c r="AP1070" s="47">
        <v>1.29</v>
      </c>
      <c r="AQ1070" s="35">
        <v>1</v>
      </c>
      <c r="AR1070" s="35">
        <v>0</v>
      </c>
      <c r="AS1070" s="35">
        <v>15.48</v>
      </c>
      <c r="AT1070" s="55">
        <v>34330</v>
      </c>
    </row>
    <row r="1071" spans="1:46" x14ac:dyDescent="0.2">
      <c r="A1071" s="47" t="s">
        <v>1476</v>
      </c>
      <c r="B1071" s="47">
        <f t="shared" ref="B1071:B1134" si="129">B1070+1</f>
        <v>1070</v>
      </c>
      <c r="C1071" s="35">
        <v>111</v>
      </c>
      <c r="D1071" s="35">
        <f t="shared" si="128"/>
        <v>2022</v>
      </c>
      <c r="E1071" s="35" t="s">
        <v>413</v>
      </c>
      <c r="F1071" s="35" t="s">
        <v>611</v>
      </c>
      <c r="G1071" s="35">
        <v>782000</v>
      </c>
      <c r="H1071" s="35">
        <v>1998</v>
      </c>
      <c r="I1071" s="35">
        <v>24</v>
      </c>
      <c r="J1071" s="35" t="s">
        <v>390</v>
      </c>
      <c r="K1071" s="35">
        <v>2017</v>
      </c>
      <c r="L1071" s="35" t="s">
        <v>257</v>
      </c>
      <c r="M1071" s="35" t="s">
        <v>16</v>
      </c>
      <c r="N1071" s="35" t="s">
        <v>1469</v>
      </c>
      <c r="O1071" s="35">
        <v>5</v>
      </c>
      <c r="P1071" s="55">
        <v>1</v>
      </c>
      <c r="Q1071" s="53">
        <v>442787829</v>
      </c>
      <c r="R1071" s="75">
        <v>29516901</v>
      </c>
      <c r="S1071" s="75">
        <v>3213839</v>
      </c>
      <c r="T1071" s="75">
        <v>13766508</v>
      </c>
      <c r="U1071" s="75">
        <v>428268166</v>
      </c>
      <c r="V1071" s="75">
        <v>11022016</v>
      </c>
      <c r="W1071" s="54">
        <v>18964232</v>
      </c>
      <c r="X1071" s="53">
        <v>233660512</v>
      </c>
      <c r="Y1071" s="75">
        <v>101672666</v>
      </c>
      <c r="Z1071" s="75">
        <v>48167333</v>
      </c>
      <c r="AA1071" s="75">
        <v>143241339</v>
      </c>
      <c r="AB1071" s="75">
        <v>89917023</v>
      </c>
      <c r="AC1071" s="75">
        <v>70100188</v>
      </c>
      <c r="AD1071" s="75">
        <v>61289</v>
      </c>
      <c r="AE1071" s="75">
        <v>19755546</v>
      </c>
      <c r="AF1071" s="75">
        <v>1128410</v>
      </c>
      <c r="AG1071" s="75">
        <v>68453955</v>
      </c>
      <c r="AH1071" s="75">
        <v>61859571</v>
      </c>
      <c r="AI1071" s="54">
        <v>21463068</v>
      </c>
      <c r="AJ1071" s="47">
        <v>6.52</v>
      </c>
      <c r="AK1071" s="35">
        <v>3.04</v>
      </c>
      <c r="AL1071" s="35">
        <v>5.89</v>
      </c>
      <c r="AM1071" s="35">
        <v>3.16</v>
      </c>
      <c r="AN1071" s="35">
        <v>0.67000000000000015</v>
      </c>
      <c r="AO1071" s="55">
        <v>14115</v>
      </c>
      <c r="AP1071" s="47">
        <v>1.31</v>
      </c>
      <c r="AQ1071" s="35">
        <v>0.53</v>
      </c>
      <c r="AR1071" s="35">
        <v>0.47000000000000003</v>
      </c>
      <c r="AS1071" s="35">
        <v>14.129999999999999</v>
      </c>
      <c r="AT1071" s="55">
        <v>30340</v>
      </c>
    </row>
    <row r="1072" spans="1:46" x14ac:dyDescent="0.2">
      <c r="A1072" s="47" t="s">
        <v>1477</v>
      </c>
      <c r="B1072" s="47">
        <f t="shared" si="129"/>
        <v>1071</v>
      </c>
      <c r="C1072" s="35">
        <v>111</v>
      </c>
      <c r="D1072" s="35">
        <f t="shared" si="128"/>
        <v>2023</v>
      </c>
      <c r="E1072" s="35" t="s">
        <v>413</v>
      </c>
      <c r="F1072" s="35" t="s">
        <v>611</v>
      </c>
      <c r="G1072" s="35">
        <v>782000</v>
      </c>
      <c r="H1072" s="35">
        <v>1998</v>
      </c>
      <c r="I1072" s="35">
        <v>25</v>
      </c>
      <c r="J1072" s="35" t="s">
        <v>390</v>
      </c>
      <c r="K1072" s="35">
        <v>2017</v>
      </c>
      <c r="L1072" s="35" t="s">
        <v>257</v>
      </c>
      <c r="M1072" s="35" t="s">
        <v>16</v>
      </c>
      <c r="N1072" s="35" t="s">
        <v>1469</v>
      </c>
      <c r="O1072" s="35">
        <v>6</v>
      </c>
      <c r="P1072" s="55">
        <v>1</v>
      </c>
      <c r="Q1072" s="53">
        <v>452283866</v>
      </c>
      <c r="R1072" s="75">
        <v>34246895</v>
      </c>
      <c r="S1072" s="75">
        <v>6642845</v>
      </c>
      <c r="T1072" s="75">
        <v>18287522</v>
      </c>
      <c r="U1072" s="75">
        <v>436539891</v>
      </c>
      <c r="V1072" s="75">
        <v>15168925</v>
      </c>
      <c r="W1072" s="54">
        <v>22602218</v>
      </c>
      <c r="X1072" s="53">
        <v>232368666</v>
      </c>
      <c r="Y1072" s="75">
        <v>107387325</v>
      </c>
      <c r="Z1072" s="75">
        <v>38698514</v>
      </c>
      <c r="AA1072" s="75">
        <v>133644123</v>
      </c>
      <c r="AB1072" s="75">
        <v>98182298</v>
      </c>
      <c r="AC1072" s="75">
        <v>74243975</v>
      </c>
      <c r="AD1072" s="75">
        <v>43452</v>
      </c>
      <c r="AE1072" s="75">
        <v>23894871</v>
      </c>
      <c r="AF1072" s="75">
        <v>835299</v>
      </c>
      <c r="AG1072" s="75">
        <v>67818762</v>
      </c>
      <c r="AH1072" s="75">
        <v>55821692</v>
      </c>
      <c r="AI1072" s="54">
        <v>30363536</v>
      </c>
      <c r="AJ1072" s="47">
        <v>7.39</v>
      </c>
      <c r="AK1072" s="35">
        <v>3.9499999999999997</v>
      </c>
      <c r="AL1072" s="35">
        <v>7.87</v>
      </c>
      <c r="AM1072" s="35">
        <v>6.1899999999999995</v>
      </c>
      <c r="AN1072" s="35">
        <v>0.57999999999999996</v>
      </c>
      <c r="AO1072" s="55">
        <v>554</v>
      </c>
      <c r="AP1072" s="47">
        <v>1.45</v>
      </c>
      <c r="AQ1072" s="35">
        <v>0.55000000000000004</v>
      </c>
      <c r="AR1072" s="35">
        <v>0.45</v>
      </c>
      <c r="AS1072" s="35">
        <v>14.19</v>
      </c>
      <c r="AT1072" s="55"/>
    </row>
    <row r="1073" spans="1:46" x14ac:dyDescent="0.2">
      <c r="A1073" s="56" t="s">
        <v>1478</v>
      </c>
      <c r="B1073" s="56">
        <f t="shared" si="129"/>
        <v>1072</v>
      </c>
      <c r="C1073" s="45">
        <v>111</v>
      </c>
      <c r="D1073" s="45">
        <f t="shared" si="128"/>
        <v>2024</v>
      </c>
      <c r="E1073" s="45" t="s">
        <v>413</v>
      </c>
      <c r="F1073" s="45" t="s">
        <v>611</v>
      </c>
      <c r="G1073" s="45">
        <v>782000</v>
      </c>
      <c r="H1073" s="45">
        <v>1998</v>
      </c>
      <c r="I1073" s="45">
        <v>26</v>
      </c>
      <c r="J1073" s="45" t="s">
        <v>390</v>
      </c>
      <c r="K1073" s="45">
        <v>2017</v>
      </c>
      <c r="L1073" s="45" t="s">
        <v>257</v>
      </c>
      <c r="M1073" s="45" t="s">
        <v>16</v>
      </c>
      <c r="N1073" s="45" t="s">
        <v>1469</v>
      </c>
      <c r="O1073" s="45">
        <v>7</v>
      </c>
      <c r="P1073" s="60">
        <v>1</v>
      </c>
      <c r="Q1073" s="57">
        <v>505506522</v>
      </c>
      <c r="R1073" s="58">
        <v>34740348</v>
      </c>
      <c r="S1073" s="58">
        <v>13954354</v>
      </c>
      <c r="T1073" s="58">
        <v>18540379</v>
      </c>
      <c r="U1073" s="58">
        <v>486414337</v>
      </c>
      <c r="V1073" s="58">
        <v>22974193</v>
      </c>
      <c r="W1073" s="59">
        <v>30154323</v>
      </c>
      <c r="X1073" s="57">
        <v>292952037</v>
      </c>
      <c r="Y1073" s="58">
        <v>120564120</v>
      </c>
      <c r="Z1073" s="58">
        <v>88077169</v>
      </c>
      <c r="AA1073" s="58">
        <v>193789555</v>
      </c>
      <c r="AB1073" s="58">
        <v>98403816</v>
      </c>
      <c r="AC1073" s="58">
        <v>86058290</v>
      </c>
      <c r="AD1073" s="58">
        <v>21000</v>
      </c>
      <c r="AE1073" s="58">
        <v>12324526</v>
      </c>
      <c r="AF1073" s="58">
        <v>670536</v>
      </c>
      <c r="AG1073" s="58">
        <v>87475227</v>
      </c>
      <c r="AH1073" s="58">
        <v>83600639</v>
      </c>
      <c r="AI1073" s="59">
        <v>10928589</v>
      </c>
      <c r="AJ1073" s="56">
        <v>6.71</v>
      </c>
      <c r="AK1073" s="45">
        <v>3.58</v>
      </c>
      <c r="AL1073" s="45">
        <v>6.33</v>
      </c>
      <c r="AM1073" s="45">
        <v>11.57</v>
      </c>
      <c r="AN1073" s="45">
        <v>0.83000000000000007</v>
      </c>
      <c r="AO1073" s="60">
        <v>14923</v>
      </c>
      <c r="AP1073" s="56">
        <v>1.1200000000000001</v>
      </c>
      <c r="AQ1073" s="45">
        <v>0.51</v>
      </c>
      <c r="AR1073" s="45">
        <v>0.49</v>
      </c>
      <c r="AS1073" s="45">
        <v>14.57</v>
      </c>
      <c r="AT1073" s="60">
        <v>32590</v>
      </c>
    </row>
    <row r="1074" spans="1:46" x14ac:dyDescent="0.2">
      <c r="A1074" s="47" t="s">
        <v>1479</v>
      </c>
      <c r="B1074" s="47">
        <f t="shared" si="129"/>
        <v>1073</v>
      </c>
      <c r="C1074" s="35">
        <v>112</v>
      </c>
      <c r="D1074" s="77">
        <v>2014</v>
      </c>
      <c r="E1074" s="35" t="s">
        <v>413</v>
      </c>
      <c r="F1074" s="35" t="s">
        <v>140</v>
      </c>
      <c r="G1074" s="35">
        <v>108909</v>
      </c>
      <c r="H1074" s="35">
        <v>2003</v>
      </c>
      <c r="I1074" s="35">
        <v>11</v>
      </c>
      <c r="J1074" s="35" t="s">
        <v>390</v>
      </c>
      <c r="K1074" s="35">
        <v>2017</v>
      </c>
      <c r="L1074" s="35" t="s">
        <v>257</v>
      </c>
      <c r="M1074" s="35" t="s">
        <v>16</v>
      </c>
      <c r="N1074" s="35" t="s">
        <v>1361</v>
      </c>
      <c r="O1074" s="35">
        <v>0</v>
      </c>
      <c r="P1074" s="55">
        <v>0</v>
      </c>
      <c r="Q1074" s="53">
        <v>28422213</v>
      </c>
      <c r="R1074" s="75">
        <v>2730714</v>
      </c>
      <c r="S1074" s="75">
        <v>581736</v>
      </c>
      <c r="T1074" s="75">
        <v>1518928</v>
      </c>
      <c r="U1074" s="75">
        <v>8900204</v>
      </c>
      <c r="V1074" s="75">
        <v>1279253</v>
      </c>
      <c r="W1074" s="54">
        <v>1793522</v>
      </c>
      <c r="X1074" s="53">
        <v>31681401</v>
      </c>
      <c r="Y1074" s="75">
        <v>5980767</v>
      </c>
      <c r="Z1074" s="75">
        <v>7935362</v>
      </c>
      <c r="AA1074" s="75">
        <v>16160903</v>
      </c>
      <c r="AB1074" s="75">
        <v>15166420</v>
      </c>
      <c r="AC1074" s="75">
        <v>7523645</v>
      </c>
      <c r="AD1074" s="75">
        <v>52880</v>
      </c>
      <c r="AE1074" s="75">
        <v>2780822</v>
      </c>
      <c r="AF1074" s="75">
        <v>3762335</v>
      </c>
      <c r="AG1074" s="75">
        <v>10908947</v>
      </c>
      <c r="AH1074" s="75">
        <v>8912486</v>
      </c>
      <c r="AI1074" s="54">
        <v>4257473</v>
      </c>
      <c r="AJ1074" s="47">
        <v>9.34</v>
      </c>
      <c r="AK1074" s="35">
        <v>5.1899999999999995</v>
      </c>
      <c r="AL1074" s="35">
        <v>4.79</v>
      </c>
      <c r="AM1074" s="35">
        <v>9.7299999999999986</v>
      </c>
      <c r="AN1074" s="35">
        <v>1.7900000000000003</v>
      </c>
      <c r="AO1074" s="55">
        <v>132</v>
      </c>
      <c r="AP1074" s="47">
        <v>1.3900000000000001</v>
      </c>
      <c r="AQ1074" s="35">
        <v>0.55000000000000004</v>
      </c>
      <c r="AR1074" s="35">
        <v>0.45</v>
      </c>
      <c r="AS1074" s="35">
        <v>22.79</v>
      </c>
      <c r="AT1074" s="55">
        <v>67430</v>
      </c>
    </row>
    <row r="1075" spans="1:46" x14ac:dyDescent="0.2">
      <c r="A1075" s="47" t="s">
        <v>1480</v>
      </c>
      <c r="B1075" s="47">
        <f t="shared" si="129"/>
        <v>1074</v>
      </c>
      <c r="C1075" s="35">
        <v>112</v>
      </c>
      <c r="D1075" s="77">
        <v>2015</v>
      </c>
      <c r="E1075" s="35" t="s">
        <v>413</v>
      </c>
      <c r="F1075" s="35" t="s">
        <v>140</v>
      </c>
      <c r="G1075" s="35">
        <v>108909</v>
      </c>
      <c r="H1075" s="35">
        <v>2003</v>
      </c>
      <c r="I1075" s="35">
        <v>12</v>
      </c>
      <c r="J1075" s="35" t="s">
        <v>390</v>
      </c>
      <c r="K1075" s="35">
        <v>2017</v>
      </c>
      <c r="L1075" s="35" t="s">
        <v>257</v>
      </c>
      <c r="M1075" s="35" t="s">
        <v>16</v>
      </c>
      <c r="N1075" s="35" t="s">
        <v>1361</v>
      </c>
      <c r="O1075" s="35">
        <v>0</v>
      </c>
      <c r="P1075" s="55">
        <v>0</v>
      </c>
      <c r="Q1075" s="53">
        <v>29334969</v>
      </c>
      <c r="R1075" s="75">
        <v>2706455</v>
      </c>
      <c r="S1075" s="75">
        <v>976859</v>
      </c>
      <c r="T1075" s="75">
        <v>1443999</v>
      </c>
      <c r="U1075" s="75">
        <v>9367914</v>
      </c>
      <c r="V1075" s="75">
        <v>1617613</v>
      </c>
      <c r="W1075" s="54">
        <v>2239315</v>
      </c>
      <c r="X1075" s="53">
        <v>32026727</v>
      </c>
      <c r="Y1075" s="75">
        <v>6957625</v>
      </c>
      <c r="Z1075" s="75">
        <v>6851171</v>
      </c>
      <c r="AA1075" s="75">
        <v>16313259</v>
      </c>
      <c r="AB1075" s="75">
        <v>15372124</v>
      </c>
      <c r="AC1075" s="75">
        <v>7601664</v>
      </c>
      <c r="AD1075" s="75">
        <v>27107</v>
      </c>
      <c r="AE1075" s="75">
        <v>2821749</v>
      </c>
      <c r="AF1075" s="75">
        <v>4094197</v>
      </c>
      <c r="AG1075" s="75">
        <v>11290559</v>
      </c>
      <c r="AH1075" s="75">
        <v>7497611</v>
      </c>
      <c r="AI1075" s="54">
        <v>4081565</v>
      </c>
      <c r="AJ1075" s="47">
        <v>9.02</v>
      </c>
      <c r="AK1075" s="35">
        <v>4.8099999999999996</v>
      </c>
      <c r="AL1075" s="35">
        <v>4.51</v>
      </c>
      <c r="AM1075" s="35">
        <v>14.04</v>
      </c>
      <c r="AN1075" s="35">
        <v>1.3900000000000001</v>
      </c>
      <c r="AO1075" s="55">
        <v>141</v>
      </c>
      <c r="AP1075" s="47">
        <v>1.36</v>
      </c>
      <c r="AQ1075" s="35">
        <v>0.60000000000000009</v>
      </c>
      <c r="AR1075" s="35">
        <v>0.4</v>
      </c>
      <c r="AS1075" s="35">
        <v>21.84</v>
      </c>
      <c r="AT1075" s="55">
        <v>66440</v>
      </c>
    </row>
    <row r="1076" spans="1:46" x14ac:dyDescent="0.2">
      <c r="A1076" s="47" t="s">
        <v>1481</v>
      </c>
      <c r="B1076" s="47">
        <f t="shared" si="129"/>
        <v>1075</v>
      </c>
      <c r="C1076" s="35">
        <v>112</v>
      </c>
      <c r="D1076" s="77">
        <v>2016</v>
      </c>
      <c r="E1076" s="35" t="s">
        <v>413</v>
      </c>
      <c r="F1076" s="35" t="s">
        <v>140</v>
      </c>
      <c r="G1076" s="35">
        <v>108909</v>
      </c>
      <c r="H1076" s="35">
        <v>2003</v>
      </c>
      <c r="I1076" s="35">
        <v>13</v>
      </c>
      <c r="J1076" s="35" t="s">
        <v>390</v>
      </c>
      <c r="K1076" s="35">
        <v>2017</v>
      </c>
      <c r="L1076" s="35" t="s">
        <v>257</v>
      </c>
      <c r="M1076" s="35" t="s">
        <v>16</v>
      </c>
      <c r="N1076" s="35" t="s">
        <v>1361</v>
      </c>
      <c r="O1076" s="35">
        <v>0</v>
      </c>
      <c r="P1076" s="55">
        <v>0</v>
      </c>
      <c r="Q1076" s="53">
        <v>31224396</v>
      </c>
      <c r="R1076" s="75">
        <v>3402654</v>
      </c>
      <c r="S1076" s="75">
        <v>1069581</v>
      </c>
      <c r="T1076" s="75">
        <v>2065740</v>
      </c>
      <c r="U1076" s="75">
        <v>10700818</v>
      </c>
      <c r="V1076" s="75">
        <v>1840082</v>
      </c>
      <c r="W1076" s="54">
        <v>2406495</v>
      </c>
      <c r="X1076" s="53">
        <v>34052945</v>
      </c>
      <c r="Y1076" s="75">
        <v>8027206</v>
      </c>
      <c r="Z1076" s="75">
        <v>7298701</v>
      </c>
      <c r="AA1076" s="75">
        <v>16894729</v>
      </c>
      <c r="AB1076" s="75">
        <v>16669334</v>
      </c>
      <c r="AC1076" s="75">
        <v>8544938</v>
      </c>
      <c r="AD1076" s="75">
        <v>27107</v>
      </c>
      <c r="AE1076" s="75">
        <v>2658753</v>
      </c>
      <c r="AF1076" s="75">
        <v>3727875</v>
      </c>
      <c r="AG1076" s="75">
        <v>13041316</v>
      </c>
      <c r="AH1076" s="75">
        <v>6905276</v>
      </c>
      <c r="AI1076" s="54">
        <v>3628018</v>
      </c>
      <c r="AJ1076" s="47">
        <v>10.719999999999999</v>
      </c>
      <c r="AK1076" s="35">
        <v>6.51</v>
      </c>
      <c r="AL1076" s="35">
        <v>6.07</v>
      </c>
      <c r="AM1076" s="35">
        <v>13.32</v>
      </c>
      <c r="AN1076" s="35">
        <v>1.24</v>
      </c>
      <c r="AO1076" s="55">
        <v>154</v>
      </c>
      <c r="AP1076" s="47">
        <v>1.28</v>
      </c>
      <c r="AQ1076" s="35">
        <v>0.65000000000000013</v>
      </c>
      <c r="AR1076" s="35">
        <v>0.35000000000000003</v>
      </c>
      <c r="AS1076" s="35">
        <v>21.01</v>
      </c>
      <c r="AT1076" s="55">
        <v>69490</v>
      </c>
    </row>
    <row r="1077" spans="1:46" x14ac:dyDescent="0.2">
      <c r="A1077" s="47" t="s">
        <v>1482</v>
      </c>
      <c r="B1077" s="47">
        <f t="shared" si="129"/>
        <v>1076</v>
      </c>
      <c r="C1077" s="35">
        <v>112</v>
      </c>
      <c r="D1077" s="77">
        <v>2017</v>
      </c>
      <c r="E1077" s="35" t="s">
        <v>413</v>
      </c>
      <c r="F1077" s="35" t="s">
        <v>140</v>
      </c>
      <c r="G1077" s="35">
        <v>108909</v>
      </c>
      <c r="H1077" s="35">
        <v>2003</v>
      </c>
      <c r="I1077" s="35">
        <v>14</v>
      </c>
      <c r="J1077" s="35" t="s">
        <v>390</v>
      </c>
      <c r="K1077" s="35">
        <v>2017</v>
      </c>
      <c r="L1077" s="35" t="s">
        <v>257</v>
      </c>
      <c r="M1077" s="35" t="s">
        <v>16</v>
      </c>
      <c r="N1077" s="35" t="s">
        <v>1361</v>
      </c>
      <c r="O1077" s="35">
        <v>0</v>
      </c>
      <c r="P1077" s="55">
        <v>1</v>
      </c>
      <c r="Q1077" s="53">
        <v>31028699</v>
      </c>
      <c r="R1077" s="75">
        <v>3483692</v>
      </c>
      <c r="S1077" s="75">
        <v>1176360</v>
      </c>
      <c r="T1077" s="75">
        <v>2099304</v>
      </c>
      <c r="U1077" s="75">
        <v>10644405</v>
      </c>
      <c r="V1077" s="75">
        <v>1887107</v>
      </c>
      <c r="W1077" s="54">
        <v>2560748</v>
      </c>
      <c r="X1077" s="53">
        <v>32146219</v>
      </c>
      <c r="Y1077" s="75">
        <v>8223565</v>
      </c>
      <c r="Z1077" s="75">
        <v>9191072</v>
      </c>
      <c r="AA1077" s="75">
        <v>17065127</v>
      </c>
      <c r="AB1077" s="75">
        <v>14603413</v>
      </c>
      <c r="AC1077" s="75">
        <v>9947545</v>
      </c>
      <c r="AD1077" s="75">
        <v>22137</v>
      </c>
      <c r="AE1077" s="75">
        <v>239462</v>
      </c>
      <c r="AF1077" s="75">
        <v>3461553</v>
      </c>
      <c r="AG1077" s="75">
        <v>11112368</v>
      </c>
      <c r="AH1077" s="75">
        <v>6888360</v>
      </c>
      <c r="AI1077" s="54">
        <v>3491045</v>
      </c>
      <c r="AJ1077" s="47">
        <v>11.03</v>
      </c>
      <c r="AK1077" s="35">
        <v>6.6499999999999995</v>
      </c>
      <c r="AL1077" s="35">
        <v>6.53</v>
      </c>
      <c r="AM1077" s="35">
        <v>14.3</v>
      </c>
      <c r="AN1077" s="35">
        <v>1.1500000000000001</v>
      </c>
      <c r="AO1077" s="55">
        <v>150</v>
      </c>
      <c r="AP1077" s="47">
        <v>1.31</v>
      </c>
      <c r="AQ1077" s="35">
        <v>0.62000000000000011</v>
      </c>
      <c r="AR1077" s="35">
        <v>0.38000000000000006</v>
      </c>
      <c r="AS1077" s="35">
        <v>26.75</v>
      </c>
      <c r="AT1077" s="55">
        <v>70960</v>
      </c>
    </row>
    <row r="1078" spans="1:46" x14ac:dyDescent="0.2">
      <c r="A1078" s="47" t="s">
        <v>1483</v>
      </c>
      <c r="B1078" s="47">
        <f t="shared" si="129"/>
        <v>1077</v>
      </c>
      <c r="C1078" s="35">
        <v>112</v>
      </c>
      <c r="D1078" s="77">
        <v>2018</v>
      </c>
      <c r="E1078" s="35" t="s">
        <v>413</v>
      </c>
      <c r="F1078" s="35" t="s">
        <v>140</v>
      </c>
      <c r="G1078" s="35">
        <v>108909</v>
      </c>
      <c r="H1078" s="35">
        <v>2003</v>
      </c>
      <c r="I1078" s="35">
        <v>15</v>
      </c>
      <c r="J1078" s="35" t="s">
        <v>390</v>
      </c>
      <c r="K1078" s="35">
        <v>2017</v>
      </c>
      <c r="L1078" s="35" t="s">
        <v>257</v>
      </c>
      <c r="M1078" s="35" t="s">
        <v>16</v>
      </c>
      <c r="N1078" s="35" t="s">
        <v>1361</v>
      </c>
      <c r="O1078" s="35">
        <v>1</v>
      </c>
      <c r="P1078" s="55">
        <v>1</v>
      </c>
      <c r="Q1078" s="53">
        <v>30694439</v>
      </c>
      <c r="R1078" s="75">
        <v>1822454</v>
      </c>
      <c r="S1078" s="75">
        <v>-1746888</v>
      </c>
      <c r="T1078" s="75">
        <v>-1163017</v>
      </c>
      <c r="U1078" s="75">
        <v>9606824</v>
      </c>
      <c r="V1078" s="75">
        <v>-1468097</v>
      </c>
      <c r="W1078" s="54">
        <v>1238583</v>
      </c>
      <c r="X1078" s="53">
        <v>29124865</v>
      </c>
      <c r="Y1078" s="75">
        <v>6476680</v>
      </c>
      <c r="Z1078" s="75">
        <v>7656974</v>
      </c>
      <c r="AA1078" s="75">
        <v>14644317</v>
      </c>
      <c r="AB1078" s="75">
        <v>14012091</v>
      </c>
      <c r="AC1078" s="75">
        <v>8723845</v>
      </c>
      <c r="AD1078" s="75">
        <v>18590</v>
      </c>
      <c r="AE1078" s="75">
        <v>313479</v>
      </c>
      <c r="AF1078" s="75">
        <v>1877611</v>
      </c>
      <c r="AG1078" s="75">
        <v>12492767</v>
      </c>
      <c r="AH1078" s="75">
        <v>7688198</v>
      </c>
      <c r="AI1078" s="54">
        <v>1519324</v>
      </c>
      <c r="AJ1078" s="47">
        <v>5.85</v>
      </c>
      <c r="AK1078" s="35">
        <v>-3.74</v>
      </c>
      <c r="AL1078" s="35">
        <v>-3.9899999999999998</v>
      </c>
      <c r="AM1078" s="35">
        <v>-26.97</v>
      </c>
      <c r="AN1078" s="35">
        <v>1.23</v>
      </c>
      <c r="AO1078" s="55">
        <v>149</v>
      </c>
      <c r="AP1078" s="47">
        <v>1.1200000000000001</v>
      </c>
      <c r="AQ1078" s="35">
        <v>0.62000000000000011</v>
      </c>
      <c r="AR1078" s="35">
        <v>0.38000000000000006</v>
      </c>
      <c r="AS1078" s="35">
        <v>25.14</v>
      </c>
      <c r="AT1078" s="55">
        <v>64480</v>
      </c>
    </row>
    <row r="1079" spans="1:46" x14ac:dyDescent="0.2">
      <c r="A1079" s="47" t="s">
        <v>1484</v>
      </c>
      <c r="B1079" s="47">
        <f t="shared" si="129"/>
        <v>1078</v>
      </c>
      <c r="C1079" s="35">
        <v>112</v>
      </c>
      <c r="D1079" s="77">
        <v>2019</v>
      </c>
      <c r="E1079" s="35" t="s">
        <v>413</v>
      </c>
      <c r="F1079" s="35" t="s">
        <v>140</v>
      </c>
      <c r="G1079" s="35">
        <v>108909</v>
      </c>
      <c r="H1079" s="35">
        <v>2003</v>
      </c>
      <c r="I1079" s="35">
        <v>16</v>
      </c>
      <c r="J1079" s="35" t="s">
        <v>390</v>
      </c>
      <c r="K1079" s="35">
        <v>2017</v>
      </c>
      <c r="L1079" s="35" t="s">
        <v>257</v>
      </c>
      <c r="M1079" s="35" t="s">
        <v>16</v>
      </c>
      <c r="N1079" s="35" t="s">
        <v>1361</v>
      </c>
      <c r="O1079" s="35">
        <v>2</v>
      </c>
      <c r="P1079" s="55">
        <v>1</v>
      </c>
      <c r="Q1079" s="53">
        <v>28174459</v>
      </c>
      <c r="R1079" s="75">
        <v>1353062</v>
      </c>
      <c r="S1079" s="75">
        <v>-38475</v>
      </c>
      <c r="T1079" s="75">
        <v>296287</v>
      </c>
      <c r="U1079" s="75">
        <v>10063477</v>
      </c>
      <c r="V1079" s="75">
        <v>47175</v>
      </c>
      <c r="W1079" s="54">
        <v>1018300</v>
      </c>
      <c r="X1079" s="53">
        <v>30257490</v>
      </c>
      <c r="Y1079" s="75">
        <v>6438204</v>
      </c>
      <c r="Z1079" s="75">
        <v>529918</v>
      </c>
      <c r="AA1079" s="75">
        <v>14519818</v>
      </c>
      <c r="AB1079" s="75">
        <v>15384314</v>
      </c>
      <c r="AC1079" s="75">
        <v>9534589</v>
      </c>
      <c r="AD1079" s="75">
        <v>0</v>
      </c>
      <c r="AE1079" s="75">
        <v>745684</v>
      </c>
      <c r="AF1079" s="75">
        <v>1387809</v>
      </c>
      <c r="AG1079" s="75">
        <v>15217241</v>
      </c>
      <c r="AH1079" s="75">
        <v>6762920</v>
      </c>
      <c r="AI1079" s="54">
        <v>167073</v>
      </c>
      <c r="AJ1079" s="47">
        <v>4.57</v>
      </c>
      <c r="AK1079" s="35">
        <v>1</v>
      </c>
      <c r="AL1079" s="35">
        <v>0.98</v>
      </c>
      <c r="AM1079" s="35">
        <v>-0.60000000000000009</v>
      </c>
      <c r="AN1079" s="35">
        <v>0.2</v>
      </c>
      <c r="AO1079" s="55">
        <v>158</v>
      </c>
      <c r="AP1079" s="47">
        <v>1.01</v>
      </c>
      <c r="AQ1079" s="35">
        <v>0.69000000000000006</v>
      </c>
      <c r="AR1079" s="35">
        <v>0.31000000000000005</v>
      </c>
      <c r="AS1079" s="35">
        <v>27.53</v>
      </c>
      <c r="AT1079" s="55">
        <v>63690</v>
      </c>
    </row>
    <row r="1080" spans="1:46" x14ac:dyDescent="0.2">
      <c r="A1080" s="47" t="s">
        <v>1485</v>
      </c>
      <c r="B1080" s="47">
        <f t="shared" si="129"/>
        <v>1079</v>
      </c>
      <c r="C1080" s="35">
        <v>112</v>
      </c>
      <c r="D1080" s="77">
        <v>2020</v>
      </c>
      <c r="E1080" s="35" t="s">
        <v>413</v>
      </c>
      <c r="F1080" s="35" t="s">
        <v>140</v>
      </c>
      <c r="G1080" s="35">
        <v>108909</v>
      </c>
      <c r="H1080" s="35">
        <v>2003</v>
      </c>
      <c r="I1080" s="35">
        <v>17</v>
      </c>
      <c r="J1080" s="35" t="s">
        <v>390</v>
      </c>
      <c r="K1080" s="35">
        <v>2017</v>
      </c>
      <c r="L1080" s="35" t="s">
        <v>257</v>
      </c>
      <c r="M1080" s="35" t="s">
        <v>16</v>
      </c>
      <c r="N1080" s="35" t="s">
        <v>1361</v>
      </c>
      <c r="O1080" s="35">
        <v>3</v>
      </c>
      <c r="P1080" s="55">
        <v>1</v>
      </c>
      <c r="Q1080" s="53">
        <v>21978734</v>
      </c>
      <c r="R1080" s="75">
        <v>-743802</v>
      </c>
      <c r="S1080" s="75">
        <v>-1789016</v>
      </c>
      <c r="T1080" s="75">
        <v>-1763181</v>
      </c>
      <c r="U1080" s="75">
        <v>7170359</v>
      </c>
      <c r="V1080" s="75">
        <v>-2114295</v>
      </c>
      <c r="W1080" s="54">
        <v>-769637</v>
      </c>
      <c r="X1080" s="53">
        <v>36569993</v>
      </c>
      <c r="Y1080" s="75">
        <v>7607315</v>
      </c>
      <c r="Z1080" s="75">
        <v>-673543</v>
      </c>
      <c r="AA1080" s="75">
        <v>21804315</v>
      </c>
      <c r="AB1080" s="75">
        <v>14514420</v>
      </c>
      <c r="AC1080" s="75">
        <v>8346627</v>
      </c>
      <c r="AD1080" s="75">
        <v>0</v>
      </c>
      <c r="AE1080" s="75">
        <v>1268068</v>
      </c>
      <c r="AF1080" s="75">
        <v>2065902</v>
      </c>
      <c r="AG1080" s="75">
        <v>14689292</v>
      </c>
      <c r="AH1080" s="75">
        <v>11786828</v>
      </c>
      <c r="AI1080" s="54">
        <v>-174872</v>
      </c>
      <c r="AJ1080" s="47">
        <v>-3.22</v>
      </c>
      <c r="AK1080" s="35">
        <v>-7.63</v>
      </c>
      <c r="AL1080" s="35">
        <v>-4.8199999999999994</v>
      </c>
      <c r="AM1080" s="35">
        <v>-23.52</v>
      </c>
      <c r="AN1080" s="35">
        <v>0.08</v>
      </c>
      <c r="AO1080" s="55">
        <v>151</v>
      </c>
      <c r="AP1080" s="47">
        <v>0.99</v>
      </c>
      <c r="AQ1080" s="35">
        <v>0.55000000000000004</v>
      </c>
      <c r="AR1080" s="35">
        <v>0.45</v>
      </c>
      <c r="AS1080" s="35">
        <v>26.58</v>
      </c>
      <c r="AT1080" s="55">
        <v>47490</v>
      </c>
    </row>
    <row r="1081" spans="1:46" x14ac:dyDescent="0.2">
      <c r="A1081" s="47" t="s">
        <v>1486</v>
      </c>
      <c r="B1081" s="47">
        <f t="shared" si="129"/>
        <v>1080</v>
      </c>
      <c r="C1081" s="35">
        <v>112</v>
      </c>
      <c r="D1081" s="77">
        <v>2021</v>
      </c>
      <c r="E1081" s="35" t="s">
        <v>413</v>
      </c>
      <c r="F1081" s="35" t="s">
        <v>140</v>
      </c>
      <c r="G1081" s="35">
        <v>108909</v>
      </c>
      <c r="H1081" s="35">
        <v>2003</v>
      </c>
      <c r="I1081" s="35">
        <v>18</v>
      </c>
      <c r="J1081" s="35" t="s">
        <v>390</v>
      </c>
      <c r="K1081" s="35">
        <v>2017</v>
      </c>
      <c r="L1081" s="35" t="s">
        <v>257</v>
      </c>
      <c r="M1081" s="35" t="s">
        <v>16</v>
      </c>
      <c r="N1081" s="35" t="s">
        <v>1361</v>
      </c>
      <c r="O1081" s="35">
        <v>4</v>
      </c>
      <c r="P1081" s="55">
        <v>1</v>
      </c>
      <c r="Q1081" s="53">
        <v>28196475</v>
      </c>
      <c r="R1081" s="75">
        <v>2279682</v>
      </c>
      <c r="S1081" s="75">
        <v>-162857</v>
      </c>
      <c r="T1081" s="75">
        <v>296803</v>
      </c>
      <c r="U1081" s="75">
        <v>9861812</v>
      </c>
      <c r="V1081" s="75">
        <v>13315</v>
      </c>
      <c r="W1081" s="54">
        <v>1820022</v>
      </c>
      <c r="X1081" s="53">
        <v>35404784</v>
      </c>
      <c r="Y1081" s="75">
        <v>5751263</v>
      </c>
      <c r="Z1081" s="75">
        <v>842142</v>
      </c>
      <c r="AA1081" s="75">
        <v>20509184</v>
      </c>
      <c r="AB1081" s="75">
        <v>14598549</v>
      </c>
      <c r="AC1081" s="75">
        <v>9585837</v>
      </c>
      <c r="AD1081" s="75">
        <v>0</v>
      </c>
      <c r="AE1081" s="75">
        <v>1267187</v>
      </c>
      <c r="AF1081" s="75">
        <v>3660259</v>
      </c>
      <c r="AG1081" s="75">
        <v>12836633</v>
      </c>
      <c r="AH1081" s="75">
        <v>12809069</v>
      </c>
      <c r="AI1081" s="54">
        <v>1761916</v>
      </c>
      <c r="AJ1081" s="47">
        <v>7.6899999999999995</v>
      </c>
      <c r="AK1081" s="35">
        <v>1</v>
      </c>
      <c r="AL1081" s="35">
        <v>0.84000000000000008</v>
      </c>
      <c r="AM1081" s="35">
        <v>-2.8299999999999996</v>
      </c>
      <c r="AN1081" s="35">
        <v>0.37000000000000005</v>
      </c>
      <c r="AO1081" s="55">
        <v>141</v>
      </c>
      <c r="AP1081" s="47">
        <v>1.1400000000000001</v>
      </c>
      <c r="AQ1081" s="35">
        <v>0.5</v>
      </c>
      <c r="AR1081" s="35">
        <v>0.5</v>
      </c>
      <c r="AS1081" s="35">
        <v>16.830000000000002</v>
      </c>
      <c r="AT1081" s="55">
        <v>69940</v>
      </c>
    </row>
    <row r="1082" spans="1:46" x14ac:dyDescent="0.2">
      <c r="A1082" s="47" t="s">
        <v>1487</v>
      </c>
      <c r="B1082" s="47">
        <f t="shared" si="129"/>
        <v>1081</v>
      </c>
      <c r="C1082" s="35">
        <v>112</v>
      </c>
      <c r="D1082" s="77">
        <v>2022</v>
      </c>
      <c r="E1082" s="35" t="s">
        <v>413</v>
      </c>
      <c r="F1082" s="35" t="s">
        <v>140</v>
      </c>
      <c r="G1082" s="35">
        <v>108909</v>
      </c>
      <c r="H1082" s="35">
        <v>2003</v>
      </c>
      <c r="I1082" s="35">
        <v>19</v>
      </c>
      <c r="J1082" s="35" t="s">
        <v>390</v>
      </c>
      <c r="K1082" s="35">
        <v>2017</v>
      </c>
      <c r="L1082" s="35" t="s">
        <v>257</v>
      </c>
      <c r="M1082" s="35" t="s">
        <v>16</v>
      </c>
      <c r="N1082" s="35" t="s">
        <v>1361</v>
      </c>
      <c r="O1082" s="35">
        <v>5</v>
      </c>
      <c r="P1082" s="55">
        <v>1</v>
      </c>
      <c r="Q1082" s="53">
        <v>28669482</v>
      </c>
      <c r="R1082" s="75">
        <v>1637678</v>
      </c>
      <c r="S1082" s="75">
        <v>-378290</v>
      </c>
      <c r="T1082" s="75">
        <v>-4632</v>
      </c>
      <c r="U1082" s="75">
        <v>9819364</v>
      </c>
      <c r="V1082" s="75">
        <v>-214669</v>
      </c>
      <c r="W1082" s="54">
        <v>1264020</v>
      </c>
      <c r="X1082" s="53">
        <v>34700237</v>
      </c>
      <c r="Y1082" s="75">
        <v>5372968</v>
      </c>
      <c r="Z1082" s="75">
        <v>674517</v>
      </c>
      <c r="AA1082" s="75">
        <v>19428277</v>
      </c>
      <c r="AB1082" s="75">
        <v>15040180</v>
      </c>
      <c r="AC1082" s="75">
        <v>9406197</v>
      </c>
      <c r="AD1082" s="75">
        <v>0</v>
      </c>
      <c r="AE1082" s="75">
        <v>726114</v>
      </c>
      <c r="AF1082" s="75">
        <v>3244139</v>
      </c>
      <c r="AG1082" s="75">
        <v>13537977</v>
      </c>
      <c r="AH1082" s="75">
        <v>12218593</v>
      </c>
      <c r="AI1082" s="54">
        <v>1502203</v>
      </c>
      <c r="AJ1082" s="47">
        <v>5.44</v>
      </c>
      <c r="AK1082" s="35">
        <v>-0.02</v>
      </c>
      <c r="AL1082" s="35">
        <v>-0.01</v>
      </c>
      <c r="AM1082" s="35">
        <v>-7.04</v>
      </c>
      <c r="AN1082" s="35">
        <v>0.26</v>
      </c>
      <c r="AO1082" s="55">
        <v>140</v>
      </c>
      <c r="AP1082" s="47">
        <v>1.1100000000000001</v>
      </c>
      <c r="AQ1082" s="35">
        <v>0.53</v>
      </c>
      <c r="AR1082" s="35">
        <v>0.47000000000000003</v>
      </c>
      <c r="AS1082" s="35">
        <v>17.170000000000002</v>
      </c>
      <c r="AT1082" s="55">
        <v>70140</v>
      </c>
    </row>
    <row r="1083" spans="1:46" x14ac:dyDescent="0.2">
      <c r="A1083" s="56" t="s">
        <v>1488</v>
      </c>
      <c r="B1083" s="56">
        <f t="shared" si="129"/>
        <v>1082</v>
      </c>
      <c r="C1083" s="45">
        <v>112</v>
      </c>
      <c r="D1083" s="74">
        <v>2023</v>
      </c>
      <c r="E1083" s="45" t="s">
        <v>413</v>
      </c>
      <c r="F1083" s="45" t="s">
        <v>140</v>
      </c>
      <c r="G1083" s="45">
        <v>108909</v>
      </c>
      <c r="H1083" s="45">
        <v>2003</v>
      </c>
      <c r="I1083" s="45">
        <v>20</v>
      </c>
      <c r="J1083" s="45" t="s">
        <v>390</v>
      </c>
      <c r="K1083" s="45">
        <v>2017</v>
      </c>
      <c r="L1083" s="45" t="s">
        <v>257</v>
      </c>
      <c r="M1083" s="45" t="s">
        <v>16</v>
      </c>
      <c r="N1083" s="45" t="s">
        <v>1361</v>
      </c>
      <c r="O1083" s="45">
        <v>6</v>
      </c>
      <c r="P1083" s="60">
        <v>1</v>
      </c>
      <c r="Q1083" s="57">
        <v>28354781</v>
      </c>
      <c r="R1083" s="58">
        <v>3069513</v>
      </c>
      <c r="S1083" s="58">
        <v>571082</v>
      </c>
      <c r="T1083" s="58">
        <v>1421441</v>
      </c>
      <c r="U1083" s="58">
        <v>10633534</v>
      </c>
      <c r="V1083" s="58">
        <v>963237</v>
      </c>
      <c r="W1083" s="59">
        <v>2219154</v>
      </c>
      <c r="X1083" s="57">
        <v>31482797</v>
      </c>
      <c r="Y1083" s="58">
        <v>5944053</v>
      </c>
      <c r="Z1083" s="58">
        <v>376498</v>
      </c>
      <c r="AA1083" s="58">
        <v>18369902</v>
      </c>
      <c r="AB1083" s="58">
        <v>12812545</v>
      </c>
      <c r="AC1083" s="58">
        <v>7904583</v>
      </c>
      <c r="AD1083" s="58">
        <v>0</v>
      </c>
      <c r="AE1083" s="58">
        <v>423502</v>
      </c>
      <c r="AF1083" s="58">
        <v>3004010</v>
      </c>
      <c r="AG1083" s="58">
        <v>11291303</v>
      </c>
      <c r="AH1083" s="58">
        <v>10898647</v>
      </c>
      <c r="AI1083" s="59">
        <v>1521242</v>
      </c>
      <c r="AJ1083" s="56">
        <v>10.3</v>
      </c>
      <c r="AK1083" s="45">
        <v>4.7700000000000005</v>
      </c>
      <c r="AL1083" s="45">
        <v>4.51</v>
      </c>
      <c r="AM1083" s="45">
        <v>9.61</v>
      </c>
      <c r="AN1083" s="45">
        <v>0.13</v>
      </c>
      <c r="AO1083" s="60">
        <v>137</v>
      </c>
      <c r="AP1083" s="56">
        <v>1.1300000000000001</v>
      </c>
      <c r="AQ1083" s="45">
        <v>0.51</v>
      </c>
      <c r="AR1083" s="45">
        <v>0.49</v>
      </c>
      <c r="AS1083" s="45">
        <v>18.190000000000001</v>
      </c>
      <c r="AT1083" s="60">
        <v>77620</v>
      </c>
    </row>
    <row r="1084" spans="1:46" x14ac:dyDescent="0.2">
      <c r="A1084" s="47" t="s">
        <v>1489</v>
      </c>
      <c r="B1084" s="47">
        <f t="shared" si="129"/>
        <v>1083</v>
      </c>
      <c r="C1084" s="35">
        <v>113</v>
      </c>
      <c r="D1084" s="35">
        <v>2015</v>
      </c>
      <c r="E1084" s="35" t="s">
        <v>593</v>
      </c>
      <c r="F1084" s="35" t="s">
        <v>477</v>
      </c>
      <c r="G1084" s="35">
        <v>491000</v>
      </c>
      <c r="H1084" s="35">
        <v>2006</v>
      </c>
      <c r="I1084" s="35">
        <v>9</v>
      </c>
      <c r="J1084" s="35" t="s">
        <v>1139</v>
      </c>
      <c r="K1084" s="35">
        <v>2017</v>
      </c>
      <c r="L1084" s="35" t="s">
        <v>257</v>
      </c>
      <c r="M1084" s="35" t="s">
        <v>16</v>
      </c>
      <c r="N1084" s="35" t="s">
        <v>1028</v>
      </c>
      <c r="O1084" s="35">
        <v>0</v>
      </c>
      <c r="P1084" s="55">
        <v>0</v>
      </c>
      <c r="Q1084" s="53">
        <v>303850.348</v>
      </c>
      <c r="R1084" s="75">
        <v>53800.779000000002</v>
      </c>
      <c r="S1084" s="75">
        <v>-12620.17</v>
      </c>
      <c r="T1084" s="75">
        <v>13623.325000000001</v>
      </c>
      <c r="U1084" s="75">
        <v>106968.81</v>
      </c>
      <c r="V1084" s="75">
        <v>2036.56</v>
      </c>
      <c r="W1084" s="54">
        <v>27557.284</v>
      </c>
      <c r="X1084" s="53">
        <v>938251.14500000002</v>
      </c>
      <c r="Y1084" s="75">
        <v>100260.48</v>
      </c>
      <c r="Z1084" s="75">
        <v>540781.87600000005</v>
      </c>
      <c r="AA1084" s="75">
        <v>623481.94700000004</v>
      </c>
      <c r="AB1084" s="75">
        <v>312959.64899999998</v>
      </c>
      <c r="AC1084" s="75">
        <v>55826.659</v>
      </c>
      <c r="AD1084" s="75">
        <v>109402.64</v>
      </c>
      <c r="AE1084" s="75">
        <v>145607.179</v>
      </c>
      <c r="AF1084" s="75">
        <v>11116.643</v>
      </c>
      <c r="AG1084" s="75">
        <v>121433.681</v>
      </c>
      <c r="AH1084" s="75">
        <v>673509.90899999999</v>
      </c>
      <c r="AI1084" s="54">
        <v>191525.96799999999</v>
      </c>
      <c r="AJ1084" s="47">
        <v>16.77</v>
      </c>
      <c r="AK1084" s="35">
        <v>4.25</v>
      </c>
      <c r="AL1084" s="35">
        <v>1.45</v>
      </c>
      <c r="AM1084" s="35">
        <v>-12.59</v>
      </c>
      <c r="AN1084" s="35">
        <v>6.85</v>
      </c>
      <c r="AO1084" s="55">
        <v>920</v>
      </c>
      <c r="AP1084" s="47">
        <v>2.58</v>
      </c>
      <c r="AQ1084" s="35">
        <v>0.15000000000000002</v>
      </c>
      <c r="AR1084" s="35">
        <v>0.85000000000000009</v>
      </c>
      <c r="AS1084" s="35">
        <v>-28.779999999999998</v>
      </c>
      <c r="AT1084" s="55">
        <v>116270</v>
      </c>
    </row>
    <row r="1085" spans="1:46" x14ac:dyDescent="0.2">
      <c r="A1085" s="47" t="s">
        <v>1490</v>
      </c>
      <c r="B1085" s="47">
        <f t="shared" si="129"/>
        <v>1084</v>
      </c>
      <c r="C1085" s="35">
        <v>113</v>
      </c>
      <c r="D1085" s="35">
        <f>D1084+1</f>
        <v>2016</v>
      </c>
      <c r="E1085" s="35" t="s">
        <v>593</v>
      </c>
      <c r="F1085" s="35" t="s">
        <v>477</v>
      </c>
      <c r="G1085" s="35">
        <v>491000</v>
      </c>
      <c r="H1085" s="35">
        <v>2006</v>
      </c>
      <c r="I1085" s="35">
        <v>10</v>
      </c>
      <c r="J1085" s="35" t="s">
        <v>1139</v>
      </c>
      <c r="K1085" s="35">
        <v>2017</v>
      </c>
      <c r="L1085" s="35" t="s">
        <v>257</v>
      </c>
      <c r="M1085" s="35" t="s">
        <v>16</v>
      </c>
      <c r="N1085" s="35" t="s">
        <v>1028</v>
      </c>
      <c r="O1085" s="35">
        <v>0</v>
      </c>
      <c r="P1085" s="55">
        <v>0</v>
      </c>
      <c r="Q1085" s="53">
        <v>350459.60100000002</v>
      </c>
      <c r="R1085" s="75">
        <v>97733.979000000007</v>
      </c>
      <c r="S1085" s="75">
        <v>28239.419000000002</v>
      </c>
      <c r="T1085" s="75">
        <v>57029.813999999998</v>
      </c>
      <c r="U1085" s="75">
        <v>144516.10200000001</v>
      </c>
      <c r="V1085" s="75">
        <v>41410.790999999997</v>
      </c>
      <c r="W1085" s="54">
        <v>68943.584000000003</v>
      </c>
      <c r="X1085" s="53">
        <v>943093.245</v>
      </c>
      <c r="Y1085" s="75">
        <v>124285.675</v>
      </c>
      <c r="Z1085" s="75">
        <v>546404.22699999996</v>
      </c>
      <c r="AA1085" s="75">
        <v>654672.70499999996</v>
      </c>
      <c r="AB1085" s="75">
        <v>286762.13900000002</v>
      </c>
      <c r="AC1085" s="75">
        <v>143738.86499999999</v>
      </c>
      <c r="AD1085" s="75">
        <v>13483.847</v>
      </c>
      <c r="AE1085" s="75">
        <v>127430.64200000001</v>
      </c>
      <c r="AF1085" s="75">
        <v>10364.588</v>
      </c>
      <c r="AG1085" s="75">
        <v>109676.644</v>
      </c>
      <c r="AH1085" s="75">
        <v>668319.68200000003</v>
      </c>
      <c r="AI1085" s="54">
        <v>177085.495</v>
      </c>
      <c r="AJ1085" s="47">
        <v>25.74</v>
      </c>
      <c r="AK1085" s="35">
        <v>15.02</v>
      </c>
      <c r="AL1085" s="35">
        <v>6.05</v>
      </c>
      <c r="AM1085" s="35">
        <v>22.72</v>
      </c>
      <c r="AN1085" s="35">
        <v>5.42</v>
      </c>
      <c r="AO1085" s="55">
        <v>873</v>
      </c>
      <c r="AP1085" s="47">
        <v>2.61</v>
      </c>
      <c r="AQ1085" s="35">
        <v>0.14000000000000001</v>
      </c>
      <c r="AR1085" s="35">
        <v>0.8600000000000001</v>
      </c>
      <c r="AS1085" s="35">
        <v>-22.130000000000003</v>
      </c>
      <c r="AT1085" s="55">
        <v>165540</v>
      </c>
    </row>
    <row r="1086" spans="1:46" x14ac:dyDescent="0.2">
      <c r="A1086" s="47" t="s">
        <v>1491</v>
      </c>
      <c r="B1086" s="47">
        <f t="shared" si="129"/>
        <v>1085</v>
      </c>
      <c r="C1086" s="35">
        <v>113</v>
      </c>
      <c r="D1086" s="35">
        <f t="shared" ref="D1086:D1093" si="130">D1085+1</f>
        <v>2017</v>
      </c>
      <c r="E1086" s="35" t="s">
        <v>593</v>
      </c>
      <c r="F1086" s="35" t="s">
        <v>477</v>
      </c>
      <c r="G1086" s="35">
        <v>491000</v>
      </c>
      <c r="H1086" s="35">
        <v>2006</v>
      </c>
      <c r="I1086" s="35">
        <v>11</v>
      </c>
      <c r="J1086" s="35" t="s">
        <v>1139</v>
      </c>
      <c r="K1086" s="35">
        <v>2017</v>
      </c>
      <c r="L1086" s="35" t="s">
        <v>257</v>
      </c>
      <c r="M1086" s="35" t="s">
        <v>16</v>
      </c>
      <c r="N1086" s="35" t="s">
        <v>1028</v>
      </c>
      <c r="O1086" s="35">
        <v>0</v>
      </c>
      <c r="P1086" s="55">
        <v>1</v>
      </c>
      <c r="Q1086" s="53">
        <v>414862</v>
      </c>
      <c r="R1086" s="75">
        <v>142020</v>
      </c>
      <c r="S1086" s="75">
        <v>33752</v>
      </c>
      <c r="T1086" s="75">
        <v>113017</v>
      </c>
      <c r="U1086" s="75">
        <v>208540</v>
      </c>
      <c r="V1086" s="75">
        <v>54405</v>
      </c>
      <c r="W1086" s="54">
        <v>62755</v>
      </c>
      <c r="X1086" s="53">
        <v>1137783</v>
      </c>
      <c r="Y1086" s="75">
        <v>186500</v>
      </c>
      <c r="Z1086" s="75">
        <v>442971</v>
      </c>
      <c r="AA1086" s="75">
        <v>742867</v>
      </c>
      <c r="AB1086" s="75">
        <v>394916</v>
      </c>
      <c r="AC1086" s="75">
        <v>49740</v>
      </c>
      <c r="AD1086" s="75">
        <v>72477</v>
      </c>
      <c r="AE1086" s="75">
        <v>267122</v>
      </c>
      <c r="AF1086" s="75">
        <v>6812</v>
      </c>
      <c r="AG1086" s="75">
        <v>201243</v>
      </c>
      <c r="AH1086" s="75">
        <v>710424</v>
      </c>
      <c r="AI1086" s="54">
        <v>193673</v>
      </c>
      <c r="AJ1086" s="47">
        <v>31.22</v>
      </c>
      <c r="AK1086" s="35">
        <v>24.84</v>
      </c>
      <c r="AL1086" s="35">
        <v>9.93</v>
      </c>
      <c r="AM1086" s="35">
        <v>18.100000000000001</v>
      </c>
      <c r="AN1086" s="35">
        <v>3.8099999999999996</v>
      </c>
      <c r="AO1086" s="55">
        <v>936</v>
      </c>
      <c r="AP1086" s="47">
        <v>1.96</v>
      </c>
      <c r="AQ1086" s="35">
        <v>0.22</v>
      </c>
      <c r="AR1086" s="35">
        <v>0.78</v>
      </c>
      <c r="AS1086" s="35">
        <v>-35.57</v>
      </c>
      <c r="AT1086" s="55">
        <v>222800</v>
      </c>
    </row>
    <row r="1087" spans="1:46" x14ac:dyDescent="0.2">
      <c r="A1087" s="47" t="s">
        <v>1492</v>
      </c>
      <c r="B1087" s="47">
        <f t="shared" si="129"/>
        <v>1086</v>
      </c>
      <c r="C1087" s="35">
        <v>113</v>
      </c>
      <c r="D1087" s="35">
        <f t="shared" si="130"/>
        <v>2018</v>
      </c>
      <c r="E1087" s="35" t="s">
        <v>593</v>
      </c>
      <c r="F1087" s="35" t="s">
        <v>477</v>
      </c>
      <c r="G1087" s="35">
        <v>491000</v>
      </c>
      <c r="H1087" s="35">
        <v>2006</v>
      </c>
      <c r="I1087" s="35">
        <v>12</v>
      </c>
      <c r="J1087" s="35" t="s">
        <v>1139</v>
      </c>
      <c r="K1087" s="35">
        <v>2017</v>
      </c>
      <c r="L1087" s="35" t="s">
        <v>257</v>
      </c>
      <c r="M1087" s="35" t="s">
        <v>16</v>
      </c>
      <c r="N1087" s="35" t="s">
        <v>1028</v>
      </c>
      <c r="O1087" s="35">
        <v>1</v>
      </c>
      <c r="P1087" s="55">
        <v>1</v>
      </c>
      <c r="Q1087" s="53">
        <v>536502</v>
      </c>
      <c r="R1087" s="75">
        <v>198812</v>
      </c>
      <c r="S1087" s="75">
        <v>92889</v>
      </c>
      <c r="T1087" s="75">
        <v>163029</v>
      </c>
      <c r="U1087" s="75">
        <v>264577</v>
      </c>
      <c r="V1087" s="75">
        <v>131082</v>
      </c>
      <c r="W1087" s="54">
        <v>128672</v>
      </c>
      <c r="X1087" s="53">
        <v>1236774</v>
      </c>
      <c r="Y1087" s="75">
        <v>248624</v>
      </c>
      <c r="Z1087" s="75">
        <v>433703</v>
      </c>
      <c r="AA1087" s="75">
        <v>853661</v>
      </c>
      <c r="AB1087" s="75">
        <v>383113</v>
      </c>
      <c r="AC1087" s="75">
        <v>40875</v>
      </c>
      <c r="AD1087" s="75">
        <v>45761</v>
      </c>
      <c r="AE1087" s="75">
        <v>289044</v>
      </c>
      <c r="AF1087" s="75">
        <v>13995</v>
      </c>
      <c r="AG1087" s="75">
        <v>211188</v>
      </c>
      <c r="AH1087" s="75">
        <v>719484</v>
      </c>
      <c r="AI1087" s="54">
        <v>171925</v>
      </c>
      <c r="AJ1087" s="47">
        <v>34.78</v>
      </c>
      <c r="AK1087" s="35">
        <v>28.52</v>
      </c>
      <c r="AL1087" s="35">
        <v>13.18</v>
      </c>
      <c r="AM1087" s="35">
        <v>37.36</v>
      </c>
      <c r="AN1087" s="35">
        <v>2.9099999999999997</v>
      </c>
      <c r="AO1087" s="55">
        <v>1195</v>
      </c>
      <c r="AP1087" s="47">
        <v>1.81</v>
      </c>
      <c r="AQ1087" s="35">
        <v>0.23</v>
      </c>
      <c r="AR1087" s="35">
        <v>0.77</v>
      </c>
      <c r="AS1087" s="35">
        <v>-28.56</v>
      </c>
      <c r="AT1087" s="55">
        <v>221400</v>
      </c>
    </row>
    <row r="1088" spans="1:46" x14ac:dyDescent="0.2">
      <c r="A1088" s="47" t="s">
        <v>1493</v>
      </c>
      <c r="B1088" s="47">
        <f t="shared" si="129"/>
        <v>1087</v>
      </c>
      <c r="C1088" s="35">
        <v>113</v>
      </c>
      <c r="D1088" s="35">
        <f t="shared" si="130"/>
        <v>2019</v>
      </c>
      <c r="E1088" s="35" t="s">
        <v>593</v>
      </c>
      <c r="F1088" s="35" t="s">
        <v>477</v>
      </c>
      <c r="G1088" s="35">
        <v>491000</v>
      </c>
      <c r="H1088" s="35">
        <v>2006</v>
      </c>
      <c r="I1088" s="35">
        <v>13</v>
      </c>
      <c r="J1088" s="35" t="s">
        <v>1139</v>
      </c>
      <c r="K1088" s="35">
        <v>2017</v>
      </c>
      <c r="L1088" s="35" t="s">
        <v>257</v>
      </c>
      <c r="M1088" s="35" t="s">
        <v>16</v>
      </c>
      <c r="N1088" s="35" t="s">
        <v>1028</v>
      </c>
      <c r="O1088" s="35">
        <v>2</v>
      </c>
      <c r="P1088" s="55">
        <v>1</v>
      </c>
      <c r="Q1088" s="53">
        <v>680565</v>
      </c>
      <c r="R1088" s="75">
        <v>292320</v>
      </c>
      <c r="S1088" s="75">
        <v>151420</v>
      </c>
      <c r="T1088" s="75">
        <v>235772</v>
      </c>
      <c r="U1088" s="75">
        <v>362594</v>
      </c>
      <c r="V1088" s="75">
        <v>199683</v>
      </c>
      <c r="W1088" s="54">
        <v>207968</v>
      </c>
      <c r="X1088" s="53">
        <v>3041507</v>
      </c>
      <c r="Y1088" s="75">
        <v>1763612</v>
      </c>
      <c r="Z1088" s="75">
        <v>861014</v>
      </c>
      <c r="AA1088" s="75">
        <v>2798228</v>
      </c>
      <c r="AB1088" s="75">
        <v>243279</v>
      </c>
      <c r="AC1088" s="75">
        <v>40206</v>
      </c>
      <c r="AD1088" s="75">
        <v>19533</v>
      </c>
      <c r="AE1088" s="75">
        <v>93206</v>
      </c>
      <c r="AF1088" s="75">
        <v>36475</v>
      </c>
      <c r="AG1088" s="75">
        <v>236128</v>
      </c>
      <c r="AH1088" s="75">
        <v>945976</v>
      </c>
      <c r="AI1088" s="54">
        <v>7151</v>
      </c>
      <c r="AJ1088" s="47">
        <v>40.869999999999997</v>
      </c>
      <c r="AK1088" s="35"/>
      <c r="AL1088" s="35">
        <v>7.75</v>
      </c>
      <c r="AM1088" s="35">
        <v>8.59</v>
      </c>
      <c r="AN1088" s="35">
        <v>0.54</v>
      </c>
      <c r="AO1088" s="55">
        <v>1335</v>
      </c>
      <c r="AP1088" s="47">
        <v>1.03</v>
      </c>
      <c r="AQ1088" s="35">
        <v>0.2</v>
      </c>
      <c r="AR1088" s="35">
        <v>0.8</v>
      </c>
      <c r="AS1088" s="35">
        <v>-23.82</v>
      </c>
      <c r="AT1088" s="55">
        <v>271610</v>
      </c>
    </row>
    <row r="1089" spans="1:46" x14ac:dyDescent="0.2">
      <c r="A1089" s="47" t="s">
        <v>1494</v>
      </c>
      <c r="B1089" s="47">
        <f t="shared" si="129"/>
        <v>1088</v>
      </c>
      <c r="C1089" s="35">
        <v>113</v>
      </c>
      <c r="D1089" s="35">
        <f t="shared" si="130"/>
        <v>2020</v>
      </c>
      <c r="E1089" s="35" t="s">
        <v>593</v>
      </c>
      <c r="F1089" s="35" t="s">
        <v>477</v>
      </c>
      <c r="G1089" s="35">
        <v>491000</v>
      </c>
      <c r="H1089" s="35">
        <v>2006</v>
      </c>
      <c r="I1089" s="35">
        <v>14</v>
      </c>
      <c r="J1089" s="35" t="s">
        <v>1139</v>
      </c>
      <c r="K1089" s="35">
        <v>2017</v>
      </c>
      <c r="L1089" s="35" t="s">
        <v>257</v>
      </c>
      <c r="M1089" s="35" t="s">
        <v>16</v>
      </c>
      <c r="N1089" s="35" t="s">
        <v>1028</v>
      </c>
      <c r="O1089" s="35">
        <v>3</v>
      </c>
      <c r="P1089" s="55">
        <v>1</v>
      </c>
      <c r="Q1089" s="53">
        <v>262914</v>
      </c>
      <c r="R1089" s="75">
        <v>111860</v>
      </c>
      <c r="S1089" s="75">
        <v>31867</v>
      </c>
      <c r="T1089" s="75">
        <v>51709</v>
      </c>
      <c r="U1089" s="75">
        <v>205543</v>
      </c>
      <c r="V1089" s="75">
        <v>35588</v>
      </c>
      <c r="W1089" s="54">
        <v>92018</v>
      </c>
      <c r="X1089" s="53">
        <v>3243936</v>
      </c>
      <c r="Y1089" s="75">
        <v>1793919</v>
      </c>
      <c r="Z1089" s="75">
        <v>946055</v>
      </c>
      <c r="AA1089" s="75">
        <v>2931958</v>
      </c>
      <c r="AB1089" s="75">
        <v>311978</v>
      </c>
      <c r="AC1089" s="75">
        <v>42056</v>
      </c>
      <c r="AD1089" s="75">
        <v>42178</v>
      </c>
      <c r="AE1089" s="75">
        <v>206771</v>
      </c>
      <c r="AF1089" s="75">
        <v>61214</v>
      </c>
      <c r="AG1089" s="75">
        <v>192594</v>
      </c>
      <c r="AH1089" s="75">
        <v>1141257</v>
      </c>
      <c r="AI1089" s="54">
        <v>119384</v>
      </c>
      <c r="AJ1089" s="47">
        <v>27.05</v>
      </c>
      <c r="AK1089" s="35">
        <v>12.51</v>
      </c>
      <c r="AL1089" s="35">
        <v>1.59</v>
      </c>
      <c r="AM1089" s="35">
        <v>1.7800000000000002</v>
      </c>
      <c r="AN1089" s="35">
        <v>0.64000000000000012</v>
      </c>
      <c r="AO1089" s="55">
        <v>1417</v>
      </c>
      <c r="AP1089" s="47">
        <v>1.62</v>
      </c>
      <c r="AQ1089" s="35">
        <v>0.14000000000000001</v>
      </c>
      <c r="AR1089" s="35">
        <v>0.8600000000000001</v>
      </c>
      <c r="AS1089" s="35">
        <v>-34.369999999999997</v>
      </c>
      <c r="AT1089" s="55">
        <v>145060</v>
      </c>
    </row>
    <row r="1090" spans="1:46" x14ac:dyDescent="0.2">
      <c r="A1090" s="47" t="s">
        <v>1495</v>
      </c>
      <c r="B1090" s="47">
        <f t="shared" si="129"/>
        <v>1089</v>
      </c>
      <c r="C1090" s="35">
        <v>113</v>
      </c>
      <c r="D1090" s="35">
        <f t="shared" si="130"/>
        <v>2021</v>
      </c>
      <c r="E1090" s="35" t="s">
        <v>593</v>
      </c>
      <c r="F1090" s="35" t="s">
        <v>477</v>
      </c>
      <c r="G1090" s="35">
        <v>491000</v>
      </c>
      <c r="H1090" s="35">
        <v>2006</v>
      </c>
      <c r="I1090" s="35">
        <v>15</v>
      </c>
      <c r="J1090" s="35" t="s">
        <v>1139</v>
      </c>
      <c r="K1090" s="35">
        <v>2017</v>
      </c>
      <c r="L1090" s="35" t="s">
        <v>257</v>
      </c>
      <c r="M1090" s="35" t="s">
        <v>16</v>
      </c>
      <c r="N1090" s="35" t="s">
        <v>1028</v>
      </c>
      <c r="O1090" s="35">
        <v>4</v>
      </c>
      <c r="P1090" s="55">
        <v>1</v>
      </c>
      <c r="Q1090" s="53">
        <v>400876</v>
      </c>
      <c r="R1090" s="75">
        <v>133141</v>
      </c>
      <c r="S1090" s="75">
        <v>104372</v>
      </c>
      <c r="T1090" s="75">
        <v>70192</v>
      </c>
      <c r="U1090" s="75">
        <v>198951</v>
      </c>
      <c r="V1090" s="75">
        <v>53453</v>
      </c>
      <c r="W1090" s="54">
        <v>167321</v>
      </c>
      <c r="X1090" s="53">
        <v>3423933</v>
      </c>
      <c r="Y1090" s="75">
        <v>1898912</v>
      </c>
      <c r="Z1090" s="75">
        <v>785326</v>
      </c>
      <c r="AA1090" s="75">
        <v>2895645</v>
      </c>
      <c r="AB1090" s="75">
        <v>528288</v>
      </c>
      <c r="AC1090" s="75">
        <v>48801</v>
      </c>
      <c r="AD1090" s="75">
        <v>60706</v>
      </c>
      <c r="AE1090" s="75">
        <v>377330</v>
      </c>
      <c r="AF1090" s="75">
        <v>33865</v>
      </c>
      <c r="AG1090" s="75">
        <v>282075</v>
      </c>
      <c r="AH1090" s="75">
        <v>1149515</v>
      </c>
      <c r="AI1090" s="54">
        <v>246213</v>
      </c>
      <c r="AJ1090" s="47">
        <v>27.279999999999998</v>
      </c>
      <c r="AK1090" s="35">
        <v>14.38</v>
      </c>
      <c r="AL1090" s="35">
        <v>2.0499999999999998</v>
      </c>
      <c r="AM1090" s="35">
        <v>5.5</v>
      </c>
      <c r="AN1090" s="35">
        <v>0.6100000000000001</v>
      </c>
      <c r="AO1090" s="55">
        <v>1403</v>
      </c>
      <c r="AP1090" s="47">
        <v>1.87</v>
      </c>
      <c r="AQ1090" s="35">
        <v>0.2</v>
      </c>
      <c r="AR1090" s="35">
        <v>0.8</v>
      </c>
      <c r="AS1090" s="35">
        <v>-48.09</v>
      </c>
      <c r="AT1090" s="55">
        <v>141800</v>
      </c>
    </row>
    <row r="1091" spans="1:46" x14ac:dyDescent="0.2">
      <c r="A1091" s="47" t="s">
        <v>1496</v>
      </c>
      <c r="B1091" s="47">
        <f t="shared" si="129"/>
        <v>1090</v>
      </c>
      <c r="C1091" s="35">
        <v>113</v>
      </c>
      <c r="D1091" s="35">
        <f t="shared" si="130"/>
        <v>2022</v>
      </c>
      <c r="E1091" s="35" t="s">
        <v>593</v>
      </c>
      <c r="F1091" s="35" t="s">
        <v>477</v>
      </c>
      <c r="G1091" s="35">
        <v>491000</v>
      </c>
      <c r="H1091" s="35">
        <v>2006</v>
      </c>
      <c r="I1091" s="35">
        <v>16</v>
      </c>
      <c r="J1091" s="35" t="s">
        <v>1139</v>
      </c>
      <c r="K1091" s="35">
        <v>2017</v>
      </c>
      <c r="L1091" s="35" t="s">
        <v>257</v>
      </c>
      <c r="M1091" s="35" t="s">
        <v>16</v>
      </c>
      <c r="N1091" s="35" t="s">
        <v>1028</v>
      </c>
      <c r="O1091" s="35">
        <v>5</v>
      </c>
      <c r="P1091" s="55">
        <v>1</v>
      </c>
      <c r="Q1091" s="53">
        <v>694612</v>
      </c>
      <c r="R1091" s="75">
        <v>224862</v>
      </c>
      <c r="S1091" s="75">
        <v>118295</v>
      </c>
      <c r="T1091" s="75">
        <v>159739</v>
      </c>
      <c r="U1091" s="75">
        <v>309144</v>
      </c>
      <c r="V1091" s="75">
        <v>131324</v>
      </c>
      <c r="W1091" s="54">
        <v>183418</v>
      </c>
      <c r="X1091" s="53">
        <v>3241512</v>
      </c>
      <c r="Y1091" s="75">
        <v>1695852</v>
      </c>
      <c r="Z1091" s="75">
        <v>969479</v>
      </c>
      <c r="AA1091" s="75">
        <v>2817137</v>
      </c>
      <c r="AB1091" s="75">
        <v>424375</v>
      </c>
      <c r="AC1091" s="75">
        <v>71074</v>
      </c>
      <c r="AD1091" s="75">
        <v>40895</v>
      </c>
      <c r="AE1091" s="75">
        <v>189195</v>
      </c>
      <c r="AF1091" s="75">
        <v>29757</v>
      </c>
      <c r="AG1091" s="75">
        <v>306847</v>
      </c>
      <c r="AH1091" s="75">
        <v>1143341</v>
      </c>
      <c r="AI1091" s="54">
        <v>117528</v>
      </c>
      <c r="AJ1091" s="47">
        <v>28.97</v>
      </c>
      <c r="AK1091" s="35">
        <v>20.58</v>
      </c>
      <c r="AL1091" s="35">
        <v>4.9300000000000006</v>
      </c>
      <c r="AM1091" s="35">
        <v>6.98</v>
      </c>
      <c r="AN1091" s="35">
        <v>0.68</v>
      </c>
      <c r="AO1091" s="55">
        <v>1509</v>
      </c>
      <c r="AP1091" s="47">
        <v>1.3800000000000001</v>
      </c>
      <c r="AQ1091" s="35">
        <v>0.21000000000000002</v>
      </c>
      <c r="AR1091" s="35">
        <v>0.79</v>
      </c>
      <c r="AS1091" s="35">
        <v>-32.720000000000006</v>
      </c>
      <c r="AT1091" s="55">
        <v>204870</v>
      </c>
    </row>
    <row r="1092" spans="1:46" x14ac:dyDescent="0.2">
      <c r="A1092" s="47" t="s">
        <v>1497</v>
      </c>
      <c r="B1092" s="47">
        <f t="shared" si="129"/>
        <v>1091</v>
      </c>
      <c r="C1092" s="35">
        <v>113</v>
      </c>
      <c r="D1092" s="35">
        <f t="shared" si="130"/>
        <v>2023</v>
      </c>
      <c r="E1092" s="35" t="s">
        <v>593</v>
      </c>
      <c r="F1092" s="35" t="s">
        <v>477</v>
      </c>
      <c r="G1092" s="35">
        <v>491000</v>
      </c>
      <c r="H1092" s="35">
        <v>2006</v>
      </c>
      <c r="I1092" s="35">
        <v>17</v>
      </c>
      <c r="J1092" s="35" t="s">
        <v>1139</v>
      </c>
      <c r="K1092" s="35">
        <v>2017</v>
      </c>
      <c r="L1092" s="35" t="s">
        <v>257</v>
      </c>
      <c r="M1092" s="35" t="s">
        <v>16</v>
      </c>
      <c r="N1092" s="35" t="s">
        <v>1028</v>
      </c>
      <c r="O1092" s="35">
        <v>6</v>
      </c>
      <c r="P1092" s="55">
        <v>1</v>
      </c>
      <c r="Q1092" s="53">
        <v>837502</v>
      </c>
      <c r="R1092" s="75">
        <v>306536</v>
      </c>
      <c r="S1092" s="75">
        <v>161279</v>
      </c>
      <c r="T1092" s="75">
        <v>239987</v>
      </c>
      <c r="U1092" s="75">
        <v>395954</v>
      </c>
      <c r="V1092" s="75">
        <v>221873</v>
      </c>
      <c r="W1092" s="54">
        <v>227828</v>
      </c>
      <c r="X1092" s="53">
        <v>3245632</v>
      </c>
      <c r="Y1092" s="75">
        <v>1602642</v>
      </c>
      <c r="Z1092" s="75">
        <v>1004793</v>
      </c>
      <c r="AA1092" s="75">
        <v>2853407</v>
      </c>
      <c r="AB1092" s="75">
        <v>392225</v>
      </c>
      <c r="AC1092" s="75">
        <v>59553</v>
      </c>
      <c r="AD1092" s="75">
        <v>15640</v>
      </c>
      <c r="AE1092" s="75">
        <v>249790</v>
      </c>
      <c r="AF1092" s="75">
        <v>63350</v>
      </c>
      <c r="AG1092" s="75">
        <v>277481</v>
      </c>
      <c r="AH1092" s="75">
        <v>1233228</v>
      </c>
      <c r="AI1092" s="54">
        <v>114744</v>
      </c>
      <c r="AJ1092" s="47">
        <v>36.309999999999995</v>
      </c>
      <c r="AK1092" s="35">
        <v>28.43</v>
      </c>
      <c r="AL1092" s="35">
        <v>7.39</v>
      </c>
      <c r="AM1092" s="35">
        <v>10.06</v>
      </c>
      <c r="AN1092" s="35">
        <v>0.78</v>
      </c>
      <c r="AO1092" s="55">
        <v>1504</v>
      </c>
      <c r="AP1092" s="47">
        <v>1.41</v>
      </c>
      <c r="AQ1092" s="35">
        <v>0.18</v>
      </c>
      <c r="AR1092" s="35">
        <v>0.82000000000000006</v>
      </c>
      <c r="AS1092" s="35">
        <v>-24.47</v>
      </c>
      <c r="AT1092" s="55">
        <v>263270</v>
      </c>
    </row>
    <row r="1093" spans="1:46" x14ac:dyDescent="0.2">
      <c r="A1093" s="56" t="s">
        <v>1498</v>
      </c>
      <c r="B1093" s="56">
        <f t="shared" si="129"/>
        <v>1092</v>
      </c>
      <c r="C1093" s="45">
        <v>113</v>
      </c>
      <c r="D1093" s="45">
        <f t="shared" si="130"/>
        <v>2024</v>
      </c>
      <c r="E1093" s="45" t="s">
        <v>593</v>
      </c>
      <c r="F1093" s="45" t="s">
        <v>477</v>
      </c>
      <c r="G1093" s="45">
        <v>491000</v>
      </c>
      <c r="H1093" s="45">
        <v>2006</v>
      </c>
      <c r="I1093" s="45">
        <v>18</v>
      </c>
      <c r="J1093" s="45" t="s">
        <v>1139</v>
      </c>
      <c r="K1093" s="45">
        <v>2017</v>
      </c>
      <c r="L1093" s="45" t="s">
        <v>257</v>
      </c>
      <c r="M1093" s="45" t="s">
        <v>16</v>
      </c>
      <c r="N1093" s="45" t="s">
        <v>1028</v>
      </c>
      <c r="O1093" s="45">
        <v>7</v>
      </c>
      <c r="P1093" s="60">
        <v>1</v>
      </c>
      <c r="Q1093" s="57">
        <v>875516</v>
      </c>
      <c r="R1093" s="58">
        <v>287301</v>
      </c>
      <c r="S1093" s="58">
        <v>112782</v>
      </c>
      <c r="T1093" s="58">
        <v>219752</v>
      </c>
      <c r="U1093" s="58">
        <v>396462</v>
      </c>
      <c r="V1093" s="58">
        <v>162004</v>
      </c>
      <c r="W1093" s="59">
        <v>180331</v>
      </c>
      <c r="X1093" s="57">
        <v>3236444</v>
      </c>
      <c r="Y1093" s="58">
        <v>1347243</v>
      </c>
      <c r="Z1093" s="58">
        <v>998205</v>
      </c>
      <c r="AA1093" s="58">
        <v>2820654</v>
      </c>
      <c r="AB1093" s="58">
        <v>415790</v>
      </c>
      <c r="AC1093" s="58">
        <v>70814</v>
      </c>
      <c r="AD1093" s="58">
        <v>16362</v>
      </c>
      <c r="AE1093" s="58">
        <v>255501</v>
      </c>
      <c r="AF1093" s="58">
        <v>62783</v>
      </c>
      <c r="AG1093" s="58">
        <v>507870</v>
      </c>
      <c r="AH1093" s="58">
        <v>1236206</v>
      </c>
      <c r="AI1093" s="59">
        <v>-92080</v>
      </c>
      <c r="AJ1093" s="56">
        <v>32.520000000000003</v>
      </c>
      <c r="AK1093" s="45">
        <v>24.87</v>
      </c>
      <c r="AL1093" s="45">
        <v>6.79</v>
      </c>
      <c r="AM1093" s="45">
        <v>8.370000000000001</v>
      </c>
      <c r="AN1093" s="45">
        <v>0.93</v>
      </c>
      <c r="AO1093" s="60">
        <v>1503</v>
      </c>
      <c r="AP1093" s="56">
        <v>0.82000000000000006</v>
      </c>
      <c r="AQ1093" s="45">
        <v>0.29000000000000004</v>
      </c>
      <c r="AR1093" s="45">
        <v>0.71000000000000008</v>
      </c>
      <c r="AS1093" s="45">
        <v>-24.08</v>
      </c>
      <c r="AT1093" s="60">
        <v>263780</v>
      </c>
    </row>
    <row r="1094" spans="1:46" x14ac:dyDescent="0.2">
      <c r="A1094" s="47" t="s">
        <v>1499</v>
      </c>
      <c r="B1094" s="47">
        <f t="shared" si="129"/>
        <v>1093</v>
      </c>
      <c r="C1094" s="35">
        <v>114</v>
      </c>
      <c r="D1094" s="35">
        <v>2013</v>
      </c>
      <c r="E1094" s="35" t="s">
        <v>413</v>
      </c>
      <c r="F1094" s="35" t="s">
        <v>140</v>
      </c>
      <c r="G1094" s="35">
        <v>108600</v>
      </c>
      <c r="H1094" s="35">
        <v>2000</v>
      </c>
      <c r="I1094" s="35">
        <v>13</v>
      </c>
      <c r="J1094" s="35" t="s">
        <v>390</v>
      </c>
      <c r="K1094" s="35">
        <v>2017</v>
      </c>
      <c r="L1094" s="35">
        <v>2022</v>
      </c>
      <c r="M1094" s="35" t="s">
        <v>187</v>
      </c>
      <c r="N1094" s="35" t="s">
        <v>1028</v>
      </c>
      <c r="O1094" s="35">
        <v>0</v>
      </c>
      <c r="P1094" s="55">
        <v>0</v>
      </c>
      <c r="Q1094" s="53">
        <v>9256484</v>
      </c>
      <c r="R1094" s="75">
        <v>1267267</v>
      </c>
      <c r="S1094" s="75">
        <v>648199</v>
      </c>
      <c r="T1094" s="75">
        <v>1017060</v>
      </c>
      <c r="U1094" s="75">
        <v>2088381</v>
      </c>
      <c r="V1094" s="75">
        <v>1003272</v>
      </c>
      <c r="W1094" s="54">
        <v>898406</v>
      </c>
      <c r="X1094" s="53">
        <v>5804853</v>
      </c>
      <c r="Y1094" s="75">
        <v>2138264</v>
      </c>
      <c r="Z1094" s="75">
        <v>224692</v>
      </c>
      <c r="AA1094" s="75">
        <v>1682868</v>
      </c>
      <c r="AB1094" s="75">
        <v>4028949</v>
      </c>
      <c r="AC1094" s="75">
        <v>3334858</v>
      </c>
      <c r="AD1094" s="75">
        <v>0</v>
      </c>
      <c r="AE1094" s="75">
        <v>30096</v>
      </c>
      <c r="AF1094" s="75">
        <v>0</v>
      </c>
      <c r="AG1094" s="75">
        <v>3368022</v>
      </c>
      <c r="AH1094" s="75">
        <v>80547</v>
      </c>
      <c r="AI1094" s="54">
        <v>660927</v>
      </c>
      <c r="AJ1094" s="47">
        <v>13.66</v>
      </c>
      <c r="AK1094" s="35">
        <v>10.96</v>
      </c>
      <c r="AL1094" s="35">
        <v>17.52</v>
      </c>
      <c r="AM1094" s="35">
        <v>30.310000000000002</v>
      </c>
      <c r="AN1094" s="35">
        <v>0.12000000000000001</v>
      </c>
      <c r="AO1094" s="55">
        <v>25</v>
      </c>
      <c r="AP1094" s="47">
        <v>1.2</v>
      </c>
      <c r="AQ1094" s="35">
        <v>0.98</v>
      </c>
      <c r="AR1094" s="35">
        <v>0.02</v>
      </c>
      <c r="AS1094" s="35">
        <v>7.1199999999999992</v>
      </c>
      <c r="AT1094" s="55">
        <v>83540</v>
      </c>
    </row>
    <row r="1095" spans="1:46" x14ac:dyDescent="0.2">
      <c r="A1095" s="47" t="s">
        <v>1500</v>
      </c>
      <c r="B1095" s="47">
        <f t="shared" si="129"/>
        <v>1094</v>
      </c>
      <c r="C1095" s="35">
        <v>114</v>
      </c>
      <c r="D1095" s="77">
        <v>2014</v>
      </c>
      <c r="E1095" s="35" t="s">
        <v>413</v>
      </c>
      <c r="F1095" s="35" t="s">
        <v>140</v>
      </c>
      <c r="G1095" s="35">
        <v>108600</v>
      </c>
      <c r="H1095" s="35">
        <v>2000</v>
      </c>
      <c r="I1095" s="35">
        <v>14</v>
      </c>
      <c r="J1095" s="35" t="s">
        <v>390</v>
      </c>
      <c r="K1095" s="35">
        <v>2017</v>
      </c>
      <c r="L1095" s="35">
        <v>2022</v>
      </c>
      <c r="M1095" s="35" t="s">
        <v>187</v>
      </c>
      <c r="N1095" s="35" t="s">
        <v>1028</v>
      </c>
      <c r="O1095" s="35">
        <v>0</v>
      </c>
      <c r="P1095" s="55">
        <v>0</v>
      </c>
      <c r="Q1095" s="53">
        <v>12794956</v>
      </c>
      <c r="R1095" s="75">
        <v>2374678</v>
      </c>
      <c r="S1095" s="75">
        <v>1353089</v>
      </c>
      <c r="T1095" s="75">
        <v>2045846</v>
      </c>
      <c r="U1095" s="75">
        <v>3368933</v>
      </c>
      <c r="V1095" s="75">
        <v>2030369</v>
      </c>
      <c r="W1095" s="54">
        <v>1681921</v>
      </c>
      <c r="X1095" s="53">
        <v>6868971</v>
      </c>
      <c r="Y1095" s="75">
        <v>2991350</v>
      </c>
      <c r="Z1095" s="75">
        <v>-3524</v>
      </c>
      <c r="AA1095" s="75">
        <v>1763503</v>
      </c>
      <c r="AB1095" s="75">
        <v>5014752</v>
      </c>
      <c r="AC1095" s="75">
        <v>3795435</v>
      </c>
      <c r="AD1095" s="75">
        <v>0</v>
      </c>
      <c r="AE1095" s="75">
        <v>352414</v>
      </c>
      <c r="AF1095" s="75">
        <v>0</v>
      </c>
      <c r="AG1095" s="75">
        <v>3396288</v>
      </c>
      <c r="AH1095" s="75">
        <v>351295</v>
      </c>
      <c r="AI1095" s="54">
        <v>1618464</v>
      </c>
      <c r="AJ1095" s="47">
        <v>18.36</v>
      </c>
      <c r="AK1095" s="35">
        <v>15.81</v>
      </c>
      <c r="AL1095" s="35">
        <v>29.779999999999998</v>
      </c>
      <c r="AM1095" s="35">
        <v>45.230000000000004</v>
      </c>
      <c r="AN1095" s="35">
        <v>0.12000000000000001</v>
      </c>
      <c r="AO1095" s="55">
        <v>31</v>
      </c>
      <c r="AP1095" s="47">
        <v>1.48</v>
      </c>
      <c r="AQ1095" s="35">
        <v>0.91</v>
      </c>
      <c r="AR1095" s="35">
        <v>0.09</v>
      </c>
      <c r="AS1095" s="35">
        <v>12.739999999999998</v>
      </c>
      <c r="AT1095" s="55">
        <v>108680</v>
      </c>
    </row>
    <row r="1096" spans="1:46" x14ac:dyDescent="0.2">
      <c r="A1096" s="47" t="s">
        <v>1501</v>
      </c>
      <c r="B1096" s="47">
        <f t="shared" si="129"/>
        <v>1095</v>
      </c>
      <c r="C1096" s="35">
        <v>114</v>
      </c>
      <c r="D1096" s="77">
        <v>2015</v>
      </c>
      <c r="E1096" s="35" t="s">
        <v>413</v>
      </c>
      <c r="F1096" s="35" t="s">
        <v>140</v>
      </c>
      <c r="G1096" s="35">
        <v>108600</v>
      </c>
      <c r="H1096" s="35">
        <v>2000</v>
      </c>
      <c r="I1096" s="35">
        <v>15</v>
      </c>
      <c r="J1096" s="35" t="s">
        <v>390</v>
      </c>
      <c r="K1096" s="35">
        <v>2017</v>
      </c>
      <c r="L1096" s="35">
        <v>2022</v>
      </c>
      <c r="M1096" s="35" t="s">
        <v>187</v>
      </c>
      <c r="N1096" s="35" t="s">
        <v>1028</v>
      </c>
      <c r="O1096" s="35">
        <v>0</v>
      </c>
      <c r="P1096" s="55">
        <v>0</v>
      </c>
      <c r="Q1096" s="53">
        <v>17253682</v>
      </c>
      <c r="R1096" s="75">
        <v>3756001</v>
      </c>
      <c r="S1096" s="75">
        <v>2280102</v>
      </c>
      <c r="T1096" s="75">
        <v>3353562</v>
      </c>
      <c r="U1096" s="75">
        <v>4973321</v>
      </c>
      <c r="V1096" s="75">
        <v>3341750</v>
      </c>
      <c r="W1096" s="54">
        <v>2682541</v>
      </c>
      <c r="X1096" s="53">
        <v>12069186</v>
      </c>
      <c r="Y1096" s="75">
        <v>4771452</v>
      </c>
      <c r="Z1096" s="75">
        <v>-1291407</v>
      </c>
      <c r="AA1096" s="75">
        <v>2743502</v>
      </c>
      <c r="AB1096" s="75">
        <v>9218449</v>
      </c>
      <c r="AC1096" s="75">
        <v>6107242</v>
      </c>
      <c r="AD1096" s="75">
        <v>0</v>
      </c>
      <c r="AE1096" s="75">
        <v>1796544</v>
      </c>
      <c r="AF1096" s="75">
        <v>0</v>
      </c>
      <c r="AG1096" s="75">
        <v>6623681</v>
      </c>
      <c r="AH1096" s="75">
        <v>501114</v>
      </c>
      <c r="AI1096" s="54">
        <v>2594768</v>
      </c>
      <c r="AJ1096" s="47">
        <v>21.759999999999998</v>
      </c>
      <c r="AK1096" s="35">
        <v>19.43</v>
      </c>
      <c r="AL1096" s="35">
        <v>27.79</v>
      </c>
      <c r="AM1096" s="35">
        <v>47.790000000000006</v>
      </c>
      <c r="AN1096" s="35">
        <v>0.11</v>
      </c>
      <c r="AO1096" s="55">
        <v>37</v>
      </c>
      <c r="AP1096" s="47">
        <v>1.3900000000000001</v>
      </c>
      <c r="AQ1096" s="35">
        <v>0.93</v>
      </c>
      <c r="AR1096" s="35">
        <v>7.0000000000000007E-2</v>
      </c>
      <c r="AS1096" s="35">
        <v>6.57</v>
      </c>
      <c r="AT1096" s="55">
        <v>134410</v>
      </c>
    </row>
    <row r="1097" spans="1:46" x14ac:dyDescent="0.2">
      <c r="A1097" s="47" t="s">
        <v>1502</v>
      </c>
      <c r="B1097" s="47">
        <f t="shared" si="129"/>
        <v>1096</v>
      </c>
      <c r="C1097" s="35">
        <v>114</v>
      </c>
      <c r="D1097" s="77">
        <v>2016</v>
      </c>
      <c r="E1097" s="35" t="s">
        <v>413</v>
      </c>
      <c r="F1097" s="35" t="s">
        <v>140</v>
      </c>
      <c r="G1097" s="35">
        <v>108600</v>
      </c>
      <c r="H1097" s="35">
        <v>2000</v>
      </c>
      <c r="I1097" s="35">
        <v>16</v>
      </c>
      <c r="J1097" s="35" t="s">
        <v>390</v>
      </c>
      <c r="K1097" s="35">
        <v>2017</v>
      </c>
      <c r="L1097" s="35">
        <v>2022</v>
      </c>
      <c r="M1097" s="35" t="s">
        <v>187</v>
      </c>
      <c r="N1097" s="35" t="s">
        <v>1028</v>
      </c>
      <c r="O1097" s="35">
        <v>0</v>
      </c>
      <c r="P1097" s="55">
        <v>0</v>
      </c>
      <c r="Q1097" s="53">
        <v>31599023</v>
      </c>
      <c r="R1097" s="75">
        <v>4920518</v>
      </c>
      <c r="S1097" s="75">
        <v>2909274</v>
      </c>
      <c r="T1097" s="75">
        <v>4259785</v>
      </c>
      <c r="U1097" s="75">
        <v>6509585</v>
      </c>
      <c r="V1097" s="75">
        <v>4249332</v>
      </c>
      <c r="W1097" s="54">
        <v>3570007</v>
      </c>
      <c r="X1097" s="53">
        <v>21487981</v>
      </c>
      <c r="Y1097" s="75">
        <v>5180727</v>
      </c>
      <c r="Z1097" s="75">
        <v>-624222</v>
      </c>
      <c r="AA1097" s="75">
        <v>5180594</v>
      </c>
      <c r="AB1097" s="75">
        <v>16178819</v>
      </c>
      <c r="AC1097" s="75">
        <v>9963632</v>
      </c>
      <c r="AD1097" s="75">
        <v>164007</v>
      </c>
      <c r="AE1097" s="75">
        <v>2579708</v>
      </c>
      <c r="AF1097" s="75">
        <v>0</v>
      </c>
      <c r="AG1097" s="75">
        <v>14126645</v>
      </c>
      <c r="AH1097" s="75">
        <v>1947918</v>
      </c>
      <c r="AI1097" s="54">
        <v>2052174</v>
      </c>
      <c r="AJ1097" s="47">
        <v>15.5</v>
      </c>
      <c r="AK1097" s="35">
        <v>13.41</v>
      </c>
      <c r="AL1097" s="35">
        <v>19.82</v>
      </c>
      <c r="AM1097" s="35">
        <v>56.160000000000004</v>
      </c>
      <c r="AN1097" s="35">
        <v>0.38000000000000006</v>
      </c>
      <c r="AO1097" s="55">
        <v>58</v>
      </c>
      <c r="AP1097" s="47">
        <v>1.1500000000000001</v>
      </c>
      <c r="AQ1097" s="35">
        <v>0.88</v>
      </c>
      <c r="AR1097" s="35">
        <v>0.12000000000000001</v>
      </c>
      <c r="AS1097" s="35">
        <v>-7.23</v>
      </c>
      <c r="AT1097" s="55">
        <v>112230</v>
      </c>
    </row>
    <row r="1098" spans="1:46" x14ac:dyDescent="0.2">
      <c r="A1098" s="47" t="s">
        <v>1503</v>
      </c>
      <c r="B1098" s="47">
        <f t="shared" si="129"/>
        <v>1097</v>
      </c>
      <c r="C1098" s="35">
        <v>114</v>
      </c>
      <c r="D1098" s="77">
        <v>2017</v>
      </c>
      <c r="E1098" s="35" t="s">
        <v>413</v>
      </c>
      <c r="F1098" s="35" t="s">
        <v>140</v>
      </c>
      <c r="G1098" s="35">
        <v>108600</v>
      </c>
      <c r="H1098" s="35">
        <v>2000</v>
      </c>
      <c r="I1098" s="35">
        <v>17</v>
      </c>
      <c r="J1098" s="35" t="s">
        <v>390</v>
      </c>
      <c r="K1098" s="35">
        <v>2017</v>
      </c>
      <c r="L1098" s="35">
        <v>2022</v>
      </c>
      <c r="M1098" s="35" t="s">
        <v>187</v>
      </c>
      <c r="N1098" s="35" t="s">
        <v>1028</v>
      </c>
      <c r="O1098" s="35">
        <v>0</v>
      </c>
      <c r="P1098" s="55">
        <v>1</v>
      </c>
      <c r="Q1098" s="53">
        <v>50352808</v>
      </c>
      <c r="R1098" s="75">
        <v>9259750</v>
      </c>
      <c r="S1098" s="75">
        <v>-1261390</v>
      </c>
      <c r="T1098" s="75">
        <v>1449903</v>
      </c>
      <c r="U1098" s="75">
        <v>11196390</v>
      </c>
      <c r="V1098" s="75">
        <v>1059647</v>
      </c>
      <c r="W1098" s="54">
        <v>6548457</v>
      </c>
      <c r="X1098" s="53">
        <v>94415923</v>
      </c>
      <c r="Y1098" s="75">
        <v>47750334</v>
      </c>
      <c r="Z1098" s="75">
        <v>21334221</v>
      </c>
      <c r="AA1098" s="75">
        <v>69513467</v>
      </c>
      <c r="AB1098" s="75">
        <v>24748957</v>
      </c>
      <c r="AC1098" s="75">
        <v>15573442</v>
      </c>
      <c r="AD1098" s="75">
        <v>154779</v>
      </c>
      <c r="AE1098" s="75">
        <v>5066686</v>
      </c>
      <c r="AF1098" s="75">
        <v>21843</v>
      </c>
      <c r="AG1098" s="75">
        <v>20666402</v>
      </c>
      <c r="AH1098" s="75">
        <v>25206155</v>
      </c>
      <c r="AI1098" s="54">
        <v>4082555</v>
      </c>
      <c r="AJ1098" s="47">
        <v>18.32</v>
      </c>
      <c r="AK1098" s="35">
        <v>2.8699999999999997</v>
      </c>
      <c r="AL1098" s="35">
        <v>1.54</v>
      </c>
      <c r="AM1098" s="35">
        <v>-2.64</v>
      </c>
      <c r="AN1098" s="35">
        <v>0.55000000000000004</v>
      </c>
      <c r="AO1098" s="55">
        <v>61</v>
      </c>
      <c r="AP1098" s="47">
        <v>1.2</v>
      </c>
      <c r="AQ1098" s="35">
        <v>0.45</v>
      </c>
      <c r="AR1098" s="35">
        <v>0.55000000000000004</v>
      </c>
      <c r="AS1098" s="35">
        <v>-6.94</v>
      </c>
      <c r="AT1098" s="55">
        <v>183550</v>
      </c>
    </row>
    <row r="1099" spans="1:46" x14ac:dyDescent="0.2">
      <c r="A1099" s="47" t="s">
        <v>1504</v>
      </c>
      <c r="B1099" s="47">
        <f t="shared" si="129"/>
        <v>1098</v>
      </c>
      <c r="C1099" s="35">
        <v>114</v>
      </c>
      <c r="D1099" s="77">
        <v>2018</v>
      </c>
      <c r="E1099" s="35" t="s">
        <v>413</v>
      </c>
      <c r="F1099" s="35" t="s">
        <v>140</v>
      </c>
      <c r="G1099" s="35">
        <v>108600</v>
      </c>
      <c r="H1099" s="35">
        <v>2000</v>
      </c>
      <c r="I1099" s="35">
        <v>18</v>
      </c>
      <c r="J1099" s="35" t="s">
        <v>390</v>
      </c>
      <c r="K1099" s="35">
        <v>2017</v>
      </c>
      <c r="L1099" s="35">
        <v>2022</v>
      </c>
      <c r="M1099" s="35" t="s">
        <v>187</v>
      </c>
      <c r="N1099" s="35" t="s">
        <v>1028</v>
      </c>
      <c r="O1099" s="35">
        <v>1</v>
      </c>
      <c r="P1099" s="55">
        <v>1</v>
      </c>
      <c r="Q1099" s="53">
        <v>55445886</v>
      </c>
      <c r="R1099" s="75">
        <v>11437470</v>
      </c>
      <c r="S1099" s="75">
        <v>-1474543</v>
      </c>
      <c r="T1099" s="75">
        <v>2457074</v>
      </c>
      <c r="U1099" s="75">
        <v>15797140</v>
      </c>
      <c r="V1099" s="75">
        <v>588308</v>
      </c>
      <c r="W1099" s="54">
        <v>7505853</v>
      </c>
      <c r="X1099" s="53">
        <v>109499525</v>
      </c>
      <c r="Y1099" s="75">
        <v>46275793</v>
      </c>
      <c r="Z1099" s="75">
        <v>35737069</v>
      </c>
      <c r="AA1099" s="75">
        <v>86212902</v>
      </c>
      <c r="AB1099" s="75">
        <v>23076669</v>
      </c>
      <c r="AC1099" s="75">
        <v>15264061</v>
      </c>
      <c r="AD1099" s="75">
        <v>0</v>
      </c>
      <c r="AE1099" s="75">
        <v>2732638</v>
      </c>
      <c r="AF1099" s="75">
        <v>377948</v>
      </c>
      <c r="AG1099" s="75">
        <v>26446901</v>
      </c>
      <c r="AH1099" s="75">
        <v>35982134</v>
      </c>
      <c r="AI1099" s="54">
        <v>-3370232</v>
      </c>
      <c r="AJ1099" s="47">
        <v>19.95</v>
      </c>
      <c r="AK1099" s="35">
        <v>4.29</v>
      </c>
      <c r="AL1099" s="35">
        <v>2.2400000000000002</v>
      </c>
      <c r="AM1099" s="35">
        <v>-3.19</v>
      </c>
      <c r="AN1099" s="35">
        <v>0.83000000000000007</v>
      </c>
      <c r="AO1099" s="55">
        <v>80</v>
      </c>
      <c r="AP1099" s="47">
        <v>0.87000000000000011</v>
      </c>
      <c r="AQ1099" s="35">
        <v>0.42000000000000004</v>
      </c>
      <c r="AR1099" s="35">
        <v>0.57999999999999996</v>
      </c>
      <c r="AS1099" s="35">
        <v>-2.2600000000000002</v>
      </c>
      <c r="AT1099" s="55">
        <v>197460</v>
      </c>
    </row>
    <row r="1100" spans="1:46" x14ac:dyDescent="0.2">
      <c r="A1100" s="47" t="s">
        <v>1505</v>
      </c>
      <c r="B1100" s="47">
        <f t="shared" si="129"/>
        <v>1099</v>
      </c>
      <c r="C1100" s="35">
        <v>114</v>
      </c>
      <c r="D1100" s="77">
        <v>2019</v>
      </c>
      <c r="E1100" s="35" t="s">
        <v>413</v>
      </c>
      <c r="F1100" s="35" t="s">
        <v>140</v>
      </c>
      <c r="G1100" s="35">
        <v>108600</v>
      </c>
      <c r="H1100" s="35">
        <v>2000</v>
      </c>
      <c r="I1100" s="35">
        <v>19</v>
      </c>
      <c r="J1100" s="35" t="s">
        <v>390</v>
      </c>
      <c r="K1100" s="35">
        <v>2017</v>
      </c>
      <c r="L1100" s="35">
        <v>2022</v>
      </c>
      <c r="M1100" s="35" t="s">
        <v>187</v>
      </c>
      <c r="N1100" s="35" t="s">
        <v>1028</v>
      </c>
      <c r="O1100" s="35">
        <v>2</v>
      </c>
      <c r="P1100" s="55">
        <v>1</v>
      </c>
      <c r="Q1100" s="53">
        <v>46651169</v>
      </c>
      <c r="R1100" s="75">
        <v>8661539</v>
      </c>
      <c r="S1100" s="75">
        <v>-4592707</v>
      </c>
      <c r="T1100" s="75">
        <v>-1291725</v>
      </c>
      <c r="U1100" s="75">
        <v>15574869</v>
      </c>
      <c r="V1100" s="75">
        <v>-3773685</v>
      </c>
      <c r="W1100" s="54">
        <v>5360557</v>
      </c>
      <c r="X1100" s="53">
        <v>146456734</v>
      </c>
      <c r="Y1100" s="75">
        <v>63412712</v>
      </c>
      <c r="Z1100" s="75">
        <v>58551857</v>
      </c>
      <c r="AA1100" s="75">
        <v>118438628</v>
      </c>
      <c r="AB1100" s="75">
        <v>27630029</v>
      </c>
      <c r="AC1100" s="75">
        <v>16807976</v>
      </c>
      <c r="AD1100" s="75">
        <v>0</v>
      </c>
      <c r="AE1100" s="75">
        <v>1167739</v>
      </c>
      <c r="AF1100" s="75">
        <v>659077</v>
      </c>
      <c r="AG1100" s="75">
        <v>30490634</v>
      </c>
      <c r="AH1100" s="75">
        <v>51349215</v>
      </c>
      <c r="AI1100" s="54">
        <v>-2860605</v>
      </c>
      <c r="AJ1100" s="47">
        <v>17.559999999999999</v>
      </c>
      <c r="AK1100" s="35">
        <v>-2.62</v>
      </c>
      <c r="AL1100" s="35">
        <v>-0.88</v>
      </c>
      <c r="AM1100" s="35">
        <v>-7.24</v>
      </c>
      <c r="AN1100" s="35">
        <v>0.94000000000000006</v>
      </c>
      <c r="AO1100" s="55">
        <v>109</v>
      </c>
      <c r="AP1100" s="47">
        <v>0.91</v>
      </c>
      <c r="AQ1100" s="35">
        <v>0.37000000000000005</v>
      </c>
      <c r="AR1100" s="35">
        <v>0.63000000000000012</v>
      </c>
      <c r="AS1100" s="35">
        <v>7.44</v>
      </c>
      <c r="AT1100" s="55">
        <v>142890</v>
      </c>
    </row>
    <row r="1101" spans="1:46" x14ac:dyDescent="0.2">
      <c r="A1101" s="47" t="s">
        <v>1506</v>
      </c>
      <c r="B1101" s="47">
        <f t="shared" si="129"/>
        <v>1100</v>
      </c>
      <c r="C1101" s="35">
        <v>114</v>
      </c>
      <c r="D1101" s="77">
        <v>2020</v>
      </c>
      <c r="E1101" s="35" t="s">
        <v>413</v>
      </c>
      <c r="F1101" s="35" t="s">
        <v>140</v>
      </c>
      <c r="G1101" s="35">
        <v>108600</v>
      </c>
      <c r="H1101" s="35">
        <v>2000</v>
      </c>
      <c r="I1101" s="35">
        <v>20</v>
      </c>
      <c r="J1101" s="35" t="s">
        <v>390</v>
      </c>
      <c r="K1101" s="35">
        <v>2017</v>
      </c>
      <c r="L1101" s="35">
        <v>2022</v>
      </c>
      <c r="M1101" s="35" t="s">
        <v>187</v>
      </c>
      <c r="N1101" s="35" t="s">
        <v>1028</v>
      </c>
      <c r="O1101" s="35">
        <v>3</v>
      </c>
      <c r="P1101" s="55">
        <v>1</v>
      </c>
      <c r="Q1101" s="53">
        <v>56136534</v>
      </c>
      <c r="R1101" s="75">
        <v>4902109</v>
      </c>
      <c r="S1101" s="75">
        <v>-10264162</v>
      </c>
      <c r="T1101" s="75">
        <v>-7574787</v>
      </c>
      <c r="U1101" s="75">
        <v>14005758</v>
      </c>
      <c r="V1101" s="75">
        <v>-10152284</v>
      </c>
      <c r="W1101" s="54">
        <v>2212734</v>
      </c>
      <c r="X1101" s="53">
        <v>148130769</v>
      </c>
      <c r="Y1101" s="75">
        <v>52553712</v>
      </c>
      <c r="Z1101" s="75">
        <v>62911222</v>
      </c>
      <c r="AA1101" s="75">
        <v>111304517</v>
      </c>
      <c r="AB1101" s="75">
        <v>36620207</v>
      </c>
      <c r="AC1101" s="75">
        <v>20217445</v>
      </c>
      <c r="AD1101" s="75">
        <v>0</v>
      </c>
      <c r="AE1101" s="75">
        <v>2827972</v>
      </c>
      <c r="AF1101" s="75">
        <v>782681</v>
      </c>
      <c r="AG1101" s="75">
        <v>46774497</v>
      </c>
      <c r="AH1101" s="75">
        <v>47398506</v>
      </c>
      <c r="AI1101" s="54">
        <v>-10154290</v>
      </c>
      <c r="AJ1101" s="47">
        <v>8.16</v>
      </c>
      <c r="AK1101" s="35">
        <v>-12.62</v>
      </c>
      <c r="AL1101" s="35">
        <v>-5.1099999999999994</v>
      </c>
      <c r="AM1101" s="35">
        <v>-19.53</v>
      </c>
      <c r="AN1101" s="35">
        <v>1.25</v>
      </c>
      <c r="AO1101" s="55">
        <v>136</v>
      </c>
      <c r="AP1101" s="47">
        <v>0.78</v>
      </c>
      <c r="AQ1101" s="35">
        <v>0.5</v>
      </c>
      <c r="AR1101" s="35">
        <v>0.5</v>
      </c>
      <c r="AS1101" s="35">
        <v>18.600000000000001</v>
      </c>
      <c r="AT1101" s="55">
        <v>102980</v>
      </c>
    </row>
    <row r="1102" spans="1:46" x14ac:dyDescent="0.2">
      <c r="A1102" s="47" t="s">
        <v>1507</v>
      </c>
      <c r="B1102" s="47">
        <f t="shared" si="129"/>
        <v>1101</v>
      </c>
      <c r="C1102" s="35">
        <v>114</v>
      </c>
      <c r="D1102" s="77">
        <v>2021</v>
      </c>
      <c r="E1102" s="35" t="s">
        <v>413</v>
      </c>
      <c r="F1102" s="35" t="s">
        <v>140</v>
      </c>
      <c r="G1102" s="35">
        <v>108600</v>
      </c>
      <c r="H1102" s="35">
        <v>2000</v>
      </c>
      <c r="I1102" s="35">
        <v>21</v>
      </c>
      <c r="J1102" s="35" t="s">
        <v>390</v>
      </c>
      <c r="K1102" s="35">
        <v>2017</v>
      </c>
      <c r="L1102" s="35">
        <v>2022</v>
      </c>
      <c r="M1102" s="35" t="s">
        <v>187</v>
      </c>
      <c r="N1102" s="35" t="s">
        <v>1028</v>
      </c>
      <c r="O1102" s="35">
        <v>4</v>
      </c>
      <c r="P1102" s="55">
        <v>1</v>
      </c>
      <c r="Q1102" s="53">
        <v>91098545</v>
      </c>
      <c r="R1102" s="75">
        <v>12144399</v>
      </c>
      <c r="S1102" s="75">
        <v>-8417171</v>
      </c>
      <c r="T1102" s="75">
        <v>-5383251</v>
      </c>
      <c r="U1102" s="75">
        <v>25342797</v>
      </c>
      <c r="V1102" s="75">
        <v>-8008554</v>
      </c>
      <c r="W1102" s="54">
        <v>9110479</v>
      </c>
      <c r="X1102" s="53">
        <v>146030643</v>
      </c>
      <c r="Y1102" s="75">
        <v>44475375</v>
      </c>
      <c r="Z1102" s="75">
        <v>55825867</v>
      </c>
      <c r="AA1102" s="75">
        <v>98515917</v>
      </c>
      <c r="AB1102" s="75">
        <v>47329565</v>
      </c>
      <c r="AC1102" s="75">
        <v>28626008</v>
      </c>
      <c r="AD1102" s="75">
        <v>0</v>
      </c>
      <c r="AE1102" s="75">
        <v>760707</v>
      </c>
      <c r="AF1102" s="75">
        <v>336846</v>
      </c>
      <c r="AG1102" s="75">
        <v>60232274</v>
      </c>
      <c r="AH1102" s="75">
        <v>39175451</v>
      </c>
      <c r="AI1102" s="54">
        <v>-12902709</v>
      </c>
      <c r="AJ1102" s="47">
        <v>12.7</v>
      </c>
      <c r="AK1102" s="35">
        <v>-5.63</v>
      </c>
      <c r="AL1102" s="35">
        <v>-3.69</v>
      </c>
      <c r="AM1102" s="35">
        <v>-18.93</v>
      </c>
      <c r="AN1102" s="35">
        <v>1.27</v>
      </c>
      <c r="AO1102" s="55">
        <v>229</v>
      </c>
      <c r="AP1102" s="47">
        <v>0.79</v>
      </c>
      <c r="AQ1102" s="35">
        <v>0.6100000000000001</v>
      </c>
      <c r="AR1102" s="35">
        <v>0.39</v>
      </c>
      <c r="AS1102" s="35">
        <v>17.610000000000003</v>
      </c>
      <c r="AT1102" s="55">
        <v>110670</v>
      </c>
    </row>
    <row r="1103" spans="1:46" x14ac:dyDescent="0.2">
      <c r="A1103" s="56" t="s">
        <v>1508</v>
      </c>
      <c r="B1103" s="56">
        <f t="shared" si="129"/>
        <v>1102</v>
      </c>
      <c r="C1103" s="45">
        <v>114</v>
      </c>
      <c r="D1103" s="74">
        <v>2022</v>
      </c>
      <c r="E1103" s="45" t="s">
        <v>413</v>
      </c>
      <c r="F1103" s="45" t="s">
        <v>140</v>
      </c>
      <c r="G1103" s="45">
        <v>108600</v>
      </c>
      <c r="H1103" s="45">
        <v>2000</v>
      </c>
      <c r="I1103" s="45">
        <v>22</v>
      </c>
      <c r="J1103" s="45" t="s">
        <v>390</v>
      </c>
      <c r="K1103" s="45">
        <v>2017</v>
      </c>
      <c r="L1103" s="45">
        <v>2022</v>
      </c>
      <c r="M1103" s="45" t="s">
        <v>187</v>
      </c>
      <c r="N1103" s="45" t="s">
        <v>1028</v>
      </c>
      <c r="O1103" s="45">
        <v>5</v>
      </c>
      <c r="P1103" s="60">
        <v>1</v>
      </c>
      <c r="Q1103" s="57">
        <v>98151000</v>
      </c>
      <c r="R1103" s="58">
        <v>-3301000</v>
      </c>
      <c r="S1103" s="58">
        <v>-14794000</v>
      </c>
      <c r="T1103" s="58">
        <v>-12531000</v>
      </c>
      <c r="U1103" s="58">
        <v>12871000</v>
      </c>
      <c r="V1103" s="58">
        <v>-17784000</v>
      </c>
      <c r="W1103" s="59">
        <v>-5564000</v>
      </c>
      <c r="X1103" s="57">
        <v>184867000</v>
      </c>
      <c r="Y1103" s="58">
        <v>33627000</v>
      </c>
      <c r="Z1103" s="58">
        <v>9680000</v>
      </c>
      <c r="AA1103" s="58">
        <v>123564000</v>
      </c>
      <c r="AB1103" s="58">
        <v>61067000</v>
      </c>
      <c r="AC1103" s="58">
        <v>30877000</v>
      </c>
      <c r="AD1103" s="58">
        <v>3265000</v>
      </c>
      <c r="AE1103" s="58">
        <v>417000</v>
      </c>
      <c r="AF1103" s="58">
        <v>0</v>
      </c>
      <c r="AG1103" s="58">
        <v>70493000</v>
      </c>
      <c r="AH1103" s="58">
        <v>78647000</v>
      </c>
      <c r="AI1103" s="59">
        <v>-9426000</v>
      </c>
      <c r="AJ1103" s="56">
        <v>-3.2600000000000002</v>
      </c>
      <c r="AK1103" s="45">
        <v>-12.360000000000001</v>
      </c>
      <c r="AL1103" s="45">
        <v>-6.78</v>
      </c>
      <c r="AM1103" s="45">
        <v>-43.99</v>
      </c>
      <c r="AN1103" s="45">
        <v>0.30000000000000004</v>
      </c>
      <c r="AO1103" s="60">
        <v>253</v>
      </c>
      <c r="AP1103" s="56">
        <v>0.87000000000000011</v>
      </c>
      <c r="AQ1103" s="45">
        <v>0.47000000000000003</v>
      </c>
      <c r="AR1103" s="45">
        <v>0.53</v>
      </c>
      <c r="AS1103" s="45">
        <v>18.75</v>
      </c>
      <c r="AT1103" s="60">
        <v>50870</v>
      </c>
    </row>
    <row r="1104" spans="1:46" x14ac:dyDescent="0.2">
      <c r="A1104" s="47" t="s">
        <v>268</v>
      </c>
      <c r="B1104" s="47">
        <f t="shared" si="129"/>
        <v>1103</v>
      </c>
      <c r="C1104" s="35">
        <v>115</v>
      </c>
      <c r="D1104" s="35">
        <v>2015</v>
      </c>
      <c r="E1104" s="35" t="s">
        <v>388</v>
      </c>
      <c r="F1104" s="35" t="s">
        <v>389</v>
      </c>
      <c r="G1104" s="35">
        <v>151100</v>
      </c>
      <c r="H1104" s="35">
        <v>1966</v>
      </c>
      <c r="I1104" s="35">
        <v>49</v>
      </c>
      <c r="J1104" s="35" t="s">
        <v>390</v>
      </c>
      <c r="K1104" s="35">
        <v>2017</v>
      </c>
      <c r="L1104" s="35">
        <v>2025</v>
      </c>
      <c r="M1104" s="35" t="s">
        <v>187</v>
      </c>
      <c r="N1104" s="35" t="s">
        <v>1028</v>
      </c>
      <c r="O1104" s="35">
        <v>0</v>
      </c>
      <c r="P1104" s="55">
        <v>0</v>
      </c>
      <c r="Q1104" s="53">
        <v>233698645</v>
      </c>
      <c r="R1104" s="75">
        <v>17018108</v>
      </c>
      <c r="S1104" s="75">
        <v>11192974</v>
      </c>
      <c r="T1104" s="75">
        <v>15789936</v>
      </c>
      <c r="U1104" s="75">
        <v>29285677</v>
      </c>
      <c r="V1104" s="75">
        <v>16196641</v>
      </c>
      <c r="W1104" s="54">
        <v>12421146</v>
      </c>
      <c r="X1104" s="53">
        <v>116849735</v>
      </c>
      <c r="Y1104" s="75">
        <v>59517580</v>
      </c>
      <c r="Z1104" s="75">
        <v>6622822</v>
      </c>
      <c r="AA1104" s="75">
        <v>19811651</v>
      </c>
      <c r="AB1104" s="75">
        <v>96827411</v>
      </c>
      <c r="AC1104" s="75">
        <v>39201125</v>
      </c>
      <c r="AD1104" s="75">
        <v>1678637</v>
      </c>
      <c r="AE1104" s="75">
        <v>10595721</v>
      </c>
      <c r="AF1104" s="75">
        <v>1819075</v>
      </c>
      <c r="AG1104" s="75">
        <v>37837024</v>
      </c>
      <c r="AH1104" s="75">
        <v>16498368</v>
      </c>
      <c r="AI1104" s="54">
        <v>58990387</v>
      </c>
      <c r="AJ1104" s="47">
        <v>7.26</v>
      </c>
      <c r="AK1104" s="35">
        <v>6.73</v>
      </c>
      <c r="AL1104" s="35">
        <v>13.51</v>
      </c>
      <c r="AM1104" s="35">
        <v>18.810000000000002</v>
      </c>
      <c r="AN1104" s="35">
        <v>0.29000000000000004</v>
      </c>
      <c r="AO1104" s="55">
        <v>291</v>
      </c>
      <c r="AP1104" s="47">
        <v>2.56</v>
      </c>
      <c r="AQ1104" s="35">
        <v>0.70000000000000007</v>
      </c>
      <c r="AR1104" s="35">
        <v>0.30000000000000004</v>
      </c>
      <c r="AS1104" s="35">
        <v>21.14</v>
      </c>
      <c r="AT1104" s="55">
        <v>100640</v>
      </c>
    </row>
    <row r="1105" spans="1:46" x14ac:dyDescent="0.2">
      <c r="A1105" s="47" t="s">
        <v>268</v>
      </c>
      <c r="B1105" s="47">
        <f t="shared" si="129"/>
        <v>1104</v>
      </c>
      <c r="C1105" s="35">
        <v>115</v>
      </c>
      <c r="D1105" s="35">
        <f>D1104+1</f>
        <v>2016</v>
      </c>
      <c r="E1105" s="35" t="s">
        <v>388</v>
      </c>
      <c r="F1105" s="35" t="s">
        <v>389</v>
      </c>
      <c r="G1105" s="35">
        <v>151100</v>
      </c>
      <c r="H1105" s="35">
        <v>1966</v>
      </c>
      <c r="I1105" s="35">
        <v>50</v>
      </c>
      <c r="J1105" s="35" t="s">
        <v>390</v>
      </c>
      <c r="K1105" s="35">
        <v>2017</v>
      </c>
      <c r="L1105" s="35">
        <v>2025</v>
      </c>
      <c r="M1105" s="35" t="s">
        <v>187</v>
      </c>
      <c r="N1105" s="35" t="s">
        <v>1028</v>
      </c>
      <c r="O1105" s="35">
        <v>0</v>
      </c>
      <c r="P1105" s="55">
        <v>0</v>
      </c>
      <c r="Q1105" s="53">
        <v>276921923</v>
      </c>
      <c r="R1105" s="75">
        <v>26236941</v>
      </c>
      <c r="S1105" s="75">
        <v>17359485</v>
      </c>
      <c r="T1105" s="75">
        <v>24908716</v>
      </c>
      <c r="U1105" s="75">
        <v>42114817</v>
      </c>
      <c r="V1105" s="75">
        <v>24944797</v>
      </c>
      <c r="W1105" s="54">
        <v>18687710</v>
      </c>
      <c r="X1105" s="53">
        <v>139932732</v>
      </c>
      <c r="Y1105" s="75">
        <v>70377066</v>
      </c>
      <c r="Z1105" s="75">
        <v>9136552</v>
      </c>
      <c r="AA1105" s="75">
        <v>20980902</v>
      </c>
      <c r="AB1105" s="75">
        <v>118737926</v>
      </c>
      <c r="AC1105" s="75">
        <v>52076310</v>
      </c>
      <c r="AD1105" s="75">
        <v>481734</v>
      </c>
      <c r="AE1105" s="75">
        <v>5782684</v>
      </c>
      <c r="AF1105" s="75">
        <v>1764287</v>
      </c>
      <c r="AG1105" s="75">
        <v>56181869</v>
      </c>
      <c r="AH1105" s="75">
        <v>10430397</v>
      </c>
      <c r="AI1105" s="54">
        <v>62556057</v>
      </c>
      <c r="AJ1105" s="47">
        <v>9.4500000000000011</v>
      </c>
      <c r="AK1105" s="35">
        <v>8.9700000000000006</v>
      </c>
      <c r="AL1105" s="35">
        <v>17.8</v>
      </c>
      <c r="AM1105" s="35">
        <v>24.67</v>
      </c>
      <c r="AN1105" s="35">
        <v>0.21000000000000002</v>
      </c>
      <c r="AO1105" s="55">
        <v>296</v>
      </c>
      <c r="AP1105" s="47">
        <v>2.11</v>
      </c>
      <c r="AQ1105" s="35">
        <v>0.84000000000000008</v>
      </c>
      <c r="AR1105" s="35">
        <v>0.16</v>
      </c>
      <c r="AS1105" s="35">
        <v>23.32</v>
      </c>
      <c r="AT1105" s="55">
        <v>142280</v>
      </c>
    </row>
    <row r="1106" spans="1:46" x14ac:dyDescent="0.2">
      <c r="A1106" s="47" t="s">
        <v>268</v>
      </c>
      <c r="B1106" s="47">
        <f t="shared" si="129"/>
        <v>1105</v>
      </c>
      <c r="C1106" s="35">
        <v>115</v>
      </c>
      <c r="D1106" s="35">
        <f t="shared" ref="D1106:D1113" si="131">D1105+1</f>
        <v>2017</v>
      </c>
      <c r="E1106" s="35" t="s">
        <v>388</v>
      </c>
      <c r="F1106" s="35" t="s">
        <v>389</v>
      </c>
      <c r="G1106" s="35">
        <v>151100</v>
      </c>
      <c r="H1106" s="35">
        <v>1966</v>
      </c>
      <c r="I1106" s="35">
        <v>51</v>
      </c>
      <c r="J1106" s="35" t="s">
        <v>390</v>
      </c>
      <c r="K1106" s="35">
        <v>2017</v>
      </c>
      <c r="L1106" s="35">
        <v>2025</v>
      </c>
      <c r="M1106" s="35" t="s">
        <v>187</v>
      </c>
      <c r="N1106" s="35" t="s">
        <v>1028</v>
      </c>
      <c r="O1106" s="35">
        <v>0</v>
      </c>
      <c r="P1106" s="55">
        <v>1</v>
      </c>
      <c r="Q1106" s="53">
        <v>288312253</v>
      </c>
      <c r="R1106" s="75">
        <v>7499594</v>
      </c>
      <c r="S1106" s="75">
        <v>3195567</v>
      </c>
      <c r="T1106" s="75">
        <v>5253683</v>
      </c>
      <c r="U1106" s="75">
        <v>28033933</v>
      </c>
      <c r="V1106" s="75">
        <v>5294193</v>
      </c>
      <c r="W1106" s="54">
        <v>5441478</v>
      </c>
      <c r="X1106" s="53">
        <v>163641643</v>
      </c>
      <c r="Y1106" s="75">
        <v>73572632</v>
      </c>
      <c r="Z1106" s="75">
        <v>26857870</v>
      </c>
      <c r="AA1106" s="75">
        <v>28244153</v>
      </c>
      <c r="AB1106" s="75">
        <v>134419742</v>
      </c>
      <c r="AC1106" s="75">
        <v>53265959</v>
      </c>
      <c r="AD1106" s="75">
        <v>64505</v>
      </c>
      <c r="AE1106" s="75">
        <v>5616464</v>
      </c>
      <c r="AF1106" s="75">
        <v>1826287</v>
      </c>
      <c r="AG1106" s="75">
        <v>72882028</v>
      </c>
      <c r="AH1106" s="75">
        <v>14183578</v>
      </c>
      <c r="AI1106" s="54">
        <v>61537714</v>
      </c>
      <c r="AJ1106" s="47">
        <v>2.59</v>
      </c>
      <c r="AK1106" s="35">
        <v>1.81</v>
      </c>
      <c r="AL1106" s="35">
        <v>3.21</v>
      </c>
      <c r="AM1106" s="35">
        <v>4.34</v>
      </c>
      <c r="AN1106" s="35">
        <v>0.44</v>
      </c>
      <c r="AO1106" s="55">
        <v>320</v>
      </c>
      <c r="AP1106" s="47">
        <v>1.84</v>
      </c>
      <c r="AQ1106" s="35">
        <v>0.84000000000000008</v>
      </c>
      <c r="AR1106" s="35">
        <v>0.16</v>
      </c>
      <c r="AS1106" s="35">
        <v>25.5</v>
      </c>
      <c r="AT1106" s="55">
        <v>87610</v>
      </c>
    </row>
    <row r="1107" spans="1:46" x14ac:dyDescent="0.2">
      <c r="A1107" s="47" t="s">
        <v>268</v>
      </c>
      <c r="B1107" s="47">
        <f t="shared" si="129"/>
        <v>1106</v>
      </c>
      <c r="C1107" s="35">
        <v>115</v>
      </c>
      <c r="D1107" s="35">
        <f t="shared" si="131"/>
        <v>2018</v>
      </c>
      <c r="E1107" s="35" t="s">
        <v>388</v>
      </c>
      <c r="F1107" s="35" t="s">
        <v>389</v>
      </c>
      <c r="G1107" s="35">
        <v>151100</v>
      </c>
      <c r="H1107" s="35">
        <v>1966</v>
      </c>
      <c r="I1107" s="35">
        <v>52</v>
      </c>
      <c r="J1107" s="35" t="s">
        <v>390</v>
      </c>
      <c r="K1107" s="35">
        <v>2017</v>
      </c>
      <c r="L1107" s="35">
        <v>2025</v>
      </c>
      <c r="M1107" s="35" t="s">
        <v>187</v>
      </c>
      <c r="N1107" s="35" t="s">
        <v>1028</v>
      </c>
      <c r="O1107" s="35">
        <v>1</v>
      </c>
      <c r="P1107" s="55">
        <v>1</v>
      </c>
      <c r="Q1107" s="53">
        <v>308850237</v>
      </c>
      <c r="R1107" s="75">
        <v>31041062</v>
      </c>
      <c r="S1107" s="75">
        <v>-4001997</v>
      </c>
      <c r="T1107" s="75">
        <v>8758217</v>
      </c>
      <c r="U1107" s="75">
        <v>58481036</v>
      </c>
      <c r="V1107" s="75">
        <v>1042587</v>
      </c>
      <c r="W1107" s="54">
        <v>18280848</v>
      </c>
      <c r="X1107" s="53">
        <v>338855957</v>
      </c>
      <c r="Y1107" s="75">
        <v>130446364</v>
      </c>
      <c r="Z1107" s="75">
        <v>128993622</v>
      </c>
      <c r="AA1107" s="75">
        <v>207251785</v>
      </c>
      <c r="AB1107" s="75">
        <v>130408223</v>
      </c>
      <c r="AC1107" s="75">
        <v>47723509</v>
      </c>
      <c r="AD1107" s="75">
        <v>64505</v>
      </c>
      <c r="AE1107" s="75">
        <v>23140375</v>
      </c>
      <c r="AF1107" s="75">
        <v>1903005</v>
      </c>
      <c r="AG1107" s="75">
        <v>59358914</v>
      </c>
      <c r="AH1107" s="75">
        <v>145933997</v>
      </c>
      <c r="AI1107" s="54">
        <v>71049309</v>
      </c>
      <c r="AJ1107" s="47">
        <v>10.02</v>
      </c>
      <c r="AK1107" s="35">
        <v>2.8299999999999996</v>
      </c>
      <c r="AL1107" s="35">
        <v>2.58</v>
      </c>
      <c r="AM1107" s="35">
        <v>-3.07</v>
      </c>
      <c r="AN1107" s="35">
        <v>1.1700000000000002</v>
      </c>
      <c r="AO1107" s="55">
        <v>416</v>
      </c>
      <c r="AP1107" s="47">
        <v>2.2000000000000002</v>
      </c>
      <c r="AQ1107" s="35">
        <v>0.29000000000000004</v>
      </c>
      <c r="AR1107" s="35">
        <v>0.71000000000000008</v>
      </c>
      <c r="AS1107" s="35">
        <v>19.72</v>
      </c>
      <c r="AT1107" s="55">
        <v>140580</v>
      </c>
    </row>
    <row r="1108" spans="1:46" x14ac:dyDescent="0.2">
      <c r="A1108" s="47" t="s">
        <v>268</v>
      </c>
      <c r="B1108" s="47">
        <f t="shared" si="129"/>
        <v>1107</v>
      </c>
      <c r="C1108" s="35">
        <v>115</v>
      </c>
      <c r="D1108" s="35">
        <f t="shared" si="131"/>
        <v>2019</v>
      </c>
      <c r="E1108" s="35" t="s">
        <v>388</v>
      </c>
      <c r="F1108" s="35" t="s">
        <v>389</v>
      </c>
      <c r="G1108" s="35">
        <v>151100</v>
      </c>
      <c r="H1108" s="35">
        <v>1966</v>
      </c>
      <c r="I1108" s="35">
        <v>53</v>
      </c>
      <c r="J1108" s="35" t="s">
        <v>390</v>
      </c>
      <c r="K1108" s="35">
        <v>2017</v>
      </c>
      <c r="L1108" s="35">
        <v>2025</v>
      </c>
      <c r="M1108" s="35" t="s">
        <v>187</v>
      </c>
      <c r="N1108" s="35" t="s">
        <v>1028</v>
      </c>
      <c r="O1108" s="35">
        <v>2</v>
      </c>
      <c r="P1108" s="55">
        <v>1</v>
      </c>
      <c r="Q1108" s="53">
        <v>307367499</v>
      </c>
      <c r="R1108" s="75">
        <v>53248315</v>
      </c>
      <c r="S1108" s="75">
        <v>10589190</v>
      </c>
      <c r="T1108" s="75">
        <v>28797350</v>
      </c>
      <c r="U1108" s="75">
        <v>85706415</v>
      </c>
      <c r="V1108" s="75">
        <v>22216076</v>
      </c>
      <c r="W1108" s="54">
        <v>35040155</v>
      </c>
      <c r="X1108" s="53">
        <v>339776048</v>
      </c>
      <c r="Y1108" s="75">
        <v>141035554</v>
      </c>
      <c r="Z1108" s="75">
        <v>70640530</v>
      </c>
      <c r="AA1108" s="75">
        <v>201785583</v>
      </c>
      <c r="AB1108" s="75">
        <v>136797683</v>
      </c>
      <c r="AC1108" s="75">
        <v>30154839</v>
      </c>
      <c r="AD1108" s="75">
        <v>5468</v>
      </c>
      <c r="AE1108" s="75">
        <v>61490184</v>
      </c>
      <c r="AF1108" s="75">
        <v>1872636</v>
      </c>
      <c r="AG1108" s="75">
        <v>69653313</v>
      </c>
      <c r="AH1108" s="75">
        <v>125953658</v>
      </c>
      <c r="AI1108" s="54">
        <v>67144370</v>
      </c>
      <c r="AJ1108" s="47">
        <v>17.29</v>
      </c>
      <c r="AK1108" s="35">
        <v>9.3500000000000014</v>
      </c>
      <c r="AL1108" s="35">
        <v>8.48</v>
      </c>
      <c r="AM1108" s="35">
        <v>7.51</v>
      </c>
      <c r="AN1108" s="35">
        <v>0.94000000000000006</v>
      </c>
      <c r="AO1108" s="55">
        <v>795</v>
      </c>
      <c r="AP1108" s="47">
        <v>1.96</v>
      </c>
      <c r="AQ1108" s="35">
        <v>0.36000000000000004</v>
      </c>
      <c r="AR1108" s="35">
        <v>0.64000000000000012</v>
      </c>
      <c r="AS1108" s="35">
        <v>10.99</v>
      </c>
      <c r="AT1108" s="55">
        <v>107810</v>
      </c>
    </row>
    <row r="1109" spans="1:46" x14ac:dyDescent="0.2">
      <c r="A1109" s="47" t="s">
        <v>268</v>
      </c>
      <c r="B1109" s="47">
        <f t="shared" si="129"/>
        <v>1108</v>
      </c>
      <c r="C1109" s="35">
        <v>115</v>
      </c>
      <c r="D1109" s="35">
        <f t="shared" si="131"/>
        <v>2020</v>
      </c>
      <c r="E1109" s="35" t="s">
        <v>388</v>
      </c>
      <c r="F1109" s="35" t="s">
        <v>389</v>
      </c>
      <c r="G1109" s="35">
        <v>151100</v>
      </c>
      <c r="H1109" s="35">
        <v>1966</v>
      </c>
      <c r="I1109" s="35">
        <v>54</v>
      </c>
      <c r="J1109" s="35" t="s">
        <v>390</v>
      </c>
      <c r="K1109" s="35">
        <v>2017</v>
      </c>
      <c r="L1109" s="35">
        <v>2025</v>
      </c>
      <c r="M1109" s="35" t="s">
        <v>187</v>
      </c>
      <c r="N1109" s="35" t="s">
        <v>1028</v>
      </c>
      <c r="O1109" s="35">
        <v>3</v>
      </c>
      <c r="P1109" s="55">
        <v>1</v>
      </c>
      <c r="Q1109" s="53">
        <v>244654688</v>
      </c>
      <c r="R1109" s="75">
        <v>53582194</v>
      </c>
      <c r="S1109" s="75">
        <v>9468506</v>
      </c>
      <c r="T1109" s="75">
        <v>27712902</v>
      </c>
      <c r="U1109" s="75">
        <v>84770683</v>
      </c>
      <c r="V1109" s="75">
        <v>19808927</v>
      </c>
      <c r="W1109" s="54">
        <v>35337798</v>
      </c>
      <c r="X1109" s="53">
        <v>343027130</v>
      </c>
      <c r="Y1109" s="75">
        <v>150504060</v>
      </c>
      <c r="Z1109" s="75">
        <v>60954442</v>
      </c>
      <c r="AA1109" s="75">
        <v>189991594</v>
      </c>
      <c r="AB1109" s="75">
        <v>151802213</v>
      </c>
      <c r="AC1109" s="75">
        <v>30705639</v>
      </c>
      <c r="AD1109" s="75">
        <v>5518</v>
      </c>
      <c r="AE1109" s="75">
        <v>66630946</v>
      </c>
      <c r="AF1109" s="75">
        <v>2107299</v>
      </c>
      <c r="AG1109" s="75">
        <v>66643421</v>
      </c>
      <c r="AH1109" s="75">
        <v>121591305</v>
      </c>
      <c r="AI1109" s="54">
        <v>85158792</v>
      </c>
      <c r="AJ1109" s="47">
        <v>21.7</v>
      </c>
      <c r="AK1109" s="35">
        <v>11.219999999999999</v>
      </c>
      <c r="AL1109" s="35">
        <v>8.08</v>
      </c>
      <c r="AM1109" s="35">
        <v>6.29</v>
      </c>
      <c r="AN1109" s="35">
        <v>0.85000000000000009</v>
      </c>
      <c r="AO1109" s="55">
        <v>808</v>
      </c>
      <c r="AP1109" s="47">
        <v>2.2800000000000002</v>
      </c>
      <c r="AQ1109" s="35">
        <v>0.35000000000000003</v>
      </c>
      <c r="AR1109" s="35">
        <v>0.65000000000000013</v>
      </c>
      <c r="AS1109" s="35">
        <v>14.870000000000001</v>
      </c>
      <c r="AT1109" s="55">
        <v>104910</v>
      </c>
    </row>
    <row r="1110" spans="1:46" x14ac:dyDescent="0.2">
      <c r="A1110" s="47" t="s">
        <v>268</v>
      </c>
      <c r="B1110" s="47">
        <f t="shared" si="129"/>
        <v>1109</v>
      </c>
      <c r="C1110" s="35">
        <v>115</v>
      </c>
      <c r="D1110" s="35">
        <f t="shared" si="131"/>
        <v>2021</v>
      </c>
      <c r="E1110" s="35" t="s">
        <v>388</v>
      </c>
      <c r="F1110" s="35" t="s">
        <v>389</v>
      </c>
      <c r="G1110" s="35">
        <v>151100</v>
      </c>
      <c r="H1110" s="35">
        <v>1966</v>
      </c>
      <c r="I1110" s="35">
        <v>55</v>
      </c>
      <c r="J1110" s="35" t="s">
        <v>390</v>
      </c>
      <c r="K1110" s="35">
        <v>2017</v>
      </c>
      <c r="L1110" s="35">
        <v>2025</v>
      </c>
      <c r="M1110" s="35" t="s">
        <v>187</v>
      </c>
      <c r="N1110" s="35" t="s">
        <v>1028</v>
      </c>
      <c r="O1110" s="35">
        <v>4</v>
      </c>
      <c r="P1110" s="55">
        <v>1</v>
      </c>
      <c r="Q1110" s="53">
        <v>274385786</v>
      </c>
      <c r="R1110" s="75">
        <v>44709180</v>
      </c>
      <c r="S1110" s="75">
        <v>3111901</v>
      </c>
      <c r="T1110" s="75">
        <v>16967352</v>
      </c>
      <c r="U1110" s="75">
        <v>81088855</v>
      </c>
      <c r="V1110" s="75">
        <v>9721204</v>
      </c>
      <c r="W1110" s="54">
        <v>30853729</v>
      </c>
      <c r="X1110" s="53">
        <v>333204853</v>
      </c>
      <c r="Y1110" s="75">
        <v>153615961</v>
      </c>
      <c r="Z1110" s="75">
        <v>-6917608</v>
      </c>
      <c r="AA1110" s="75">
        <v>193228318</v>
      </c>
      <c r="AB1110" s="75">
        <v>138647668</v>
      </c>
      <c r="AC1110" s="75">
        <v>30501408</v>
      </c>
      <c r="AD1110" s="75">
        <v>0</v>
      </c>
      <c r="AE1110" s="75">
        <v>22830835</v>
      </c>
      <c r="AF1110" s="75">
        <v>1955832</v>
      </c>
      <c r="AG1110" s="75">
        <v>90705943</v>
      </c>
      <c r="AH1110" s="75">
        <v>86080116</v>
      </c>
      <c r="AI1110" s="54">
        <v>47941725</v>
      </c>
      <c r="AJ1110" s="47">
        <v>16.18</v>
      </c>
      <c r="AK1110" s="35">
        <v>6.14</v>
      </c>
      <c r="AL1110" s="35">
        <v>5.09</v>
      </c>
      <c r="AM1110" s="35">
        <v>2.0299999999999998</v>
      </c>
      <c r="AN1110" s="35">
        <v>0.1</v>
      </c>
      <c r="AO1110" s="55">
        <v>1595</v>
      </c>
      <c r="AP1110" s="47">
        <v>1.53</v>
      </c>
      <c r="AQ1110" s="35">
        <v>0.51</v>
      </c>
      <c r="AR1110" s="35">
        <v>0.49</v>
      </c>
      <c r="AS1110" s="35">
        <v>21.439999999999998</v>
      </c>
      <c r="AT1110" s="55">
        <v>50840</v>
      </c>
    </row>
    <row r="1111" spans="1:46" x14ac:dyDescent="0.2">
      <c r="A1111" s="47" t="s">
        <v>268</v>
      </c>
      <c r="B1111" s="47">
        <f t="shared" si="129"/>
        <v>1110</v>
      </c>
      <c r="C1111" s="35">
        <v>115</v>
      </c>
      <c r="D1111" s="35">
        <f t="shared" si="131"/>
        <v>2022</v>
      </c>
      <c r="E1111" s="35" t="s">
        <v>388</v>
      </c>
      <c r="F1111" s="35" t="s">
        <v>389</v>
      </c>
      <c r="G1111" s="35">
        <v>151100</v>
      </c>
      <c r="H1111" s="35">
        <v>1966</v>
      </c>
      <c r="I1111" s="35">
        <v>56</v>
      </c>
      <c r="J1111" s="35" t="s">
        <v>390</v>
      </c>
      <c r="K1111" s="35">
        <v>2017</v>
      </c>
      <c r="L1111" s="35">
        <v>2025</v>
      </c>
      <c r="M1111" s="35" t="s">
        <v>187</v>
      </c>
      <c r="N1111" s="35" t="s">
        <v>1028</v>
      </c>
      <c r="O1111" s="35">
        <v>5</v>
      </c>
      <c r="P1111" s="55">
        <v>1</v>
      </c>
      <c r="Q1111" s="53">
        <v>308808553</v>
      </c>
      <c r="R1111" s="75">
        <v>57601707</v>
      </c>
      <c r="S1111" s="75">
        <v>-10558172</v>
      </c>
      <c r="T1111" s="75">
        <v>26608158</v>
      </c>
      <c r="U1111" s="75">
        <v>96007119</v>
      </c>
      <c r="V1111" s="75">
        <v>-6963035</v>
      </c>
      <c r="W1111" s="54">
        <v>20435377</v>
      </c>
      <c r="X1111" s="53">
        <v>724685468</v>
      </c>
      <c r="Y1111" s="75">
        <v>129305161</v>
      </c>
      <c r="Z1111" s="75">
        <v>6072310</v>
      </c>
      <c r="AA1111" s="75">
        <v>568176445</v>
      </c>
      <c r="AB1111" s="75">
        <v>154354811</v>
      </c>
      <c r="AC1111" s="75">
        <v>49553096</v>
      </c>
      <c r="AD1111" s="75">
        <v>0</v>
      </c>
      <c r="AE1111" s="75">
        <v>19428498</v>
      </c>
      <c r="AF1111" s="75">
        <v>6511327</v>
      </c>
      <c r="AG1111" s="75">
        <v>99387803</v>
      </c>
      <c r="AH1111" s="75">
        <v>483865225</v>
      </c>
      <c r="AI1111" s="54">
        <v>54967008</v>
      </c>
      <c r="AJ1111" s="47">
        <v>18.310000000000002</v>
      </c>
      <c r="AK1111" s="35">
        <v>8.4600000000000009</v>
      </c>
      <c r="AL1111" s="35">
        <v>3.67</v>
      </c>
      <c r="AM1111" s="35">
        <v>-8.17</v>
      </c>
      <c r="AN1111" s="35">
        <v>0.2</v>
      </c>
      <c r="AO1111" s="55">
        <v>520</v>
      </c>
      <c r="AP1111" s="47">
        <v>1.55</v>
      </c>
      <c r="AQ1111" s="35">
        <v>0.17</v>
      </c>
      <c r="AR1111" s="35">
        <v>0.83000000000000007</v>
      </c>
      <c r="AS1111" s="35">
        <v>20.12</v>
      </c>
      <c r="AT1111" s="55">
        <v>184630</v>
      </c>
    </row>
    <row r="1112" spans="1:46" x14ac:dyDescent="0.2">
      <c r="A1112" s="47" t="s">
        <v>268</v>
      </c>
      <c r="B1112" s="47">
        <f t="shared" si="129"/>
        <v>1111</v>
      </c>
      <c r="C1112" s="35">
        <v>115</v>
      </c>
      <c r="D1112" s="35">
        <f t="shared" si="131"/>
        <v>2023</v>
      </c>
      <c r="E1112" s="35" t="s">
        <v>388</v>
      </c>
      <c r="F1112" s="35" t="s">
        <v>389</v>
      </c>
      <c r="G1112" s="35">
        <v>151100</v>
      </c>
      <c r="H1112" s="35">
        <v>1966</v>
      </c>
      <c r="I1112" s="35">
        <v>57</v>
      </c>
      <c r="J1112" s="35" t="s">
        <v>390</v>
      </c>
      <c r="K1112" s="35">
        <v>2017</v>
      </c>
      <c r="L1112" s="35">
        <v>2025</v>
      </c>
      <c r="M1112" s="35" t="s">
        <v>187</v>
      </c>
      <c r="N1112" s="35" t="s">
        <v>1028</v>
      </c>
      <c r="O1112" s="35">
        <v>6</v>
      </c>
      <c r="P1112" s="55">
        <v>1</v>
      </c>
      <c r="Q1112" s="53">
        <v>318342384</v>
      </c>
      <c r="R1112" s="75">
        <v>50886512</v>
      </c>
      <c r="S1112" s="75">
        <v>-163692876</v>
      </c>
      <c r="T1112" s="75">
        <v>-114643357</v>
      </c>
      <c r="U1112" s="75">
        <v>90027196</v>
      </c>
      <c r="V1112" s="75">
        <v>-161147323</v>
      </c>
      <c r="W1112" s="54">
        <v>1836993</v>
      </c>
      <c r="X1112" s="53">
        <v>562187241</v>
      </c>
      <c r="Y1112" s="75">
        <v>102341065</v>
      </c>
      <c r="Z1112" s="75">
        <v>2409377</v>
      </c>
      <c r="AA1112" s="75">
        <v>418440499</v>
      </c>
      <c r="AB1112" s="75">
        <v>141958968</v>
      </c>
      <c r="AC1112" s="75">
        <v>51605364</v>
      </c>
      <c r="AD1112" s="75">
        <v>0</v>
      </c>
      <c r="AE1112" s="75">
        <v>19019704</v>
      </c>
      <c r="AF1112" s="75">
        <v>5584421</v>
      </c>
      <c r="AG1112" s="75">
        <v>98675577</v>
      </c>
      <c r="AH1112" s="75">
        <v>351884102</v>
      </c>
      <c r="AI1112" s="54">
        <v>43283391</v>
      </c>
      <c r="AJ1112" s="47">
        <v>15.77</v>
      </c>
      <c r="AK1112" s="35">
        <v>-35.54</v>
      </c>
      <c r="AL1112" s="35">
        <v>-20.39</v>
      </c>
      <c r="AM1112" s="35"/>
      <c r="AN1112" s="35">
        <v>0.21000000000000002</v>
      </c>
      <c r="AO1112" s="55">
        <v>683</v>
      </c>
      <c r="AP1112" s="47">
        <v>1.44</v>
      </c>
      <c r="AQ1112" s="35">
        <v>0.22</v>
      </c>
      <c r="AR1112" s="35">
        <v>0.78</v>
      </c>
      <c r="AS1112" s="35">
        <v>16.93</v>
      </c>
      <c r="AT1112" s="55">
        <v>131810</v>
      </c>
    </row>
    <row r="1113" spans="1:46" x14ac:dyDescent="0.2">
      <c r="A1113" s="56" t="s">
        <v>268</v>
      </c>
      <c r="B1113" s="56">
        <f t="shared" si="129"/>
        <v>1112</v>
      </c>
      <c r="C1113" s="45">
        <v>115</v>
      </c>
      <c r="D1113" s="45">
        <f t="shared" si="131"/>
        <v>2024</v>
      </c>
      <c r="E1113" s="45" t="s">
        <v>388</v>
      </c>
      <c r="F1113" s="45" t="s">
        <v>389</v>
      </c>
      <c r="G1113" s="45">
        <v>151100</v>
      </c>
      <c r="H1113" s="45">
        <v>1966</v>
      </c>
      <c r="I1113" s="45">
        <v>58</v>
      </c>
      <c r="J1113" s="45" t="s">
        <v>390</v>
      </c>
      <c r="K1113" s="45">
        <v>2017</v>
      </c>
      <c r="L1113" s="45">
        <v>2025</v>
      </c>
      <c r="M1113" s="45" t="s">
        <v>187</v>
      </c>
      <c r="N1113" s="45" t="s">
        <v>1028</v>
      </c>
      <c r="O1113" s="45">
        <v>7</v>
      </c>
      <c r="P1113" s="60">
        <v>1</v>
      </c>
      <c r="Q1113" s="57">
        <v>291158067</v>
      </c>
      <c r="R1113" s="58">
        <v>50091880</v>
      </c>
      <c r="S1113" s="58">
        <v>2056004</v>
      </c>
      <c r="T1113" s="58">
        <v>21329156</v>
      </c>
      <c r="U1113" s="58">
        <v>91480231</v>
      </c>
      <c r="V1113" s="58">
        <v>9089781</v>
      </c>
      <c r="W1113" s="59">
        <v>30818728</v>
      </c>
      <c r="X1113" s="57">
        <v>541098034</v>
      </c>
      <c r="Y1113" s="58">
        <v>103213593</v>
      </c>
      <c r="Z1113" s="58">
        <v>1632107</v>
      </c>
      <c r="AA1113" s="58">
        <v>413255255</v>
      </c>
      <c r="AB1113" s="58">
        <v>126306273</v>
      </c>
      <c r="AC1113" s="58">
        <v>39839640</v>
      </c>
      <c r="AD1113" s="58">
        <v>0</v>
      </c>
      <c r="AE1113" s="58">
        <v>14120795</v>
      </c>
      <c r="AF1113" s="58">
        <v>4819191</v>
      </c>
      <c r="AG1113" s="58">
        <v>74630747</v>
      </c>
      <c r="AH1113" s="58">
        <v>355338360</v>
      </c>
      <c r="AI1113" s="59">
        <v>51675526</v>
      </c>
      <c r="AJ1113" s="56">
        <v>17.04</v>
      </c>
      <c r="AK1113" s="45">
        <v>7.26</v>
      </c>
      <c r="AL1113" s="45">
        <v>3.94</v>
      </c>
      <c r="AM1113" s="45">
        <v>1.99</v>
      </c>
      <c r="AN1113" s="45">
        <v>0.15000000000000002</v>
      </c>
      <c r="AO1113" s="60">
        <v>523</v>
      </c>
      <c r="AP1113" s="56">
        <v>1.6900000000000002</v>
      </c>
      <c r="AQ1113" s="45">
        <v>0.17</v>
      </c>
      <c r="AR1113" s="45">
        <v>0.83000000000000007</v>
      </c>
      <c r="AS1113" s="45">
        <v>16.22</v>
      </c>
      <c r="AT1113" s="60">
        <v>174910</v>
      </c>
    </row>
    <row r="1114" spans="1:46" x14ac:dyDescent="0.2">
      <c r="A1114" s="47" t="s">
        <v>1509</v>
      </c>
      <c r="B1114" s="47">
        <f t="shared" si="129"/>
        <v>1113</v>
      </c>
      <c r="C1114" s="35">
        <v>116</v>
      </c>
      <c r="D1114" s="35">
        <v>2015</v>
      </c>
      <c r="E1114" s="35" t="s">
        <v>413</v>
      </c>
      <c r="F1114" s="35" t="s">
        <v>389</v>
      </c>
      <c r="G1114" s="35">
        <v>256100</v>
      </c>
      <c r="H1114" s="35">
        <v>2007</v>
      </c>
      <c r="I1114" s="35">
        <v>8</v>
      </c>
      <c r="J1114" s="35" t="s">
        <v>390</v>
      </c>
      <c r="K1114" s="35">
        <v>2017</v>
      </c>
      <c r="L1114" s="35" t="s">
        <v>257</v>
      </c>
      <c r="M1114" s="35" t="s">
        <v>16</v>
      </c>
      <c r="N1114" s="35" t="s">
        <v>187</v>
      </c>
      <c r="O1114" s="35">
        <v>0</v>
      </c>
      <c r="P1114" s="55">
        <v>0</v>
      </c>
      <c r="Q1114" s="53">
        <v>24392892</v>
      </c>
      <c r="R1114" s="75">
        <v>8747714</v>
      </c>
      <c r="S1114" s="75">
        <v>708275</v>
      </c>
      <c r="T1114" s="75">
        <v>3364963</v>
      </c>
      <c r="U1114" s="75">
        <v>13105533</v>
      </c>
      <c r="V1114" s="75">
        <v>2409751</v>
      </c>
      <c r="W1114" s="54">
        <v>6091026</v>
      </c>
      <c r="X1114" s="53">
        <v>42436126</v>
      </c>
      <c r="Y1114" s="75">
        <v>13840905</v>
      </c>
      <c r="Z1114" s="75">
        <v>1730017</v>
      </c>
      <c r="AA1114" s="75">
        <v>31996475</v>
      </c>
      <c r="AB1114" s="75">
        <v>10416574</v>
      </c>
      <c r="AC1114" s="75">
        <v>9892400</v>
      </c>
      <c r="AD1114" s="75">
        <v>43130</v>
      </c>
      <c r="AE1114" s="75">
        <v>125657</v>
      </c>
      <c r="AF1114" s="75">
        <v>0</v>
      </c>
      <c r="AG1114" s="75">
        <v>6339095</v>
      </c>
      <c r="AH1114" s="75">
        <v>21213936</v>
      </c>
      <c r="AI1114" s="54">
        <v>4077479</v>
      </c>
      <c r="AJ1114" s="47">
        <v>35.36</v>
      </c>
      <c r="AK1114" s="35">
        <v>13.6</v>
      </c>
      <c r="AL1114" s="35">
        <v>7.9300000000000006</v>
      </c>
      <c r="AM1114" s="35">
        <v>5.1199999999999992</v>
      </c>
      <c r="AN1114" s="35">
        <v>0.13</v>
      </c>
      <c r="AO1114" s="55">
        <v>56</v>
      </c>
      <c r="AP1114" s="47">
        <v>1.6400000000000001</v>
      </c>
      <c r="AQ1114" s="35">
        <v>0.23</v>
      </c>
      <c r="AR1114" s="35">
        <v>0.77</v>
      </c>
      <c r="AS1114" s="35">
        <v>23.84</v>
      </c>
      <c r="AT1114" s="55">
        <v>234030</v>
      </c>
    </row>
    <row r="1115" spans="1:46" x14ac:dyDescent="0.2">
      <c r="A1115" s="47" t="s">
        <v>1510</v>
      </c>
      <c r="B1115" s="47">
        <f t="shared" si="129"/>
        <v>1114</v>
      </c>
      <c r="C1115" s="35">
        <v>116</v>
      </c>
      <c r="D1115" s="35">
        <f>D1114+1</f>
        <v>2016</v>
      </c>
      <c r="E1115" s="35" t="s">
        <v>413</v>
      </c>
      <c r="F1115" s="35" t="s">
        <v>389</v>
      </c>
      <c r="G1115" s="35">
        <v>256100</v>
      </c>
      <c r="H1115" s="35">
        <v>2007</v>
      </c>
      <c r="I1115" s="35">
        <v>9</v>
      </c>
      <c r="J1115" s="35" t="s">
        <v>390</v>
      </c>
      <c r="K1115" s="35">
        <v>2017</v>
      </c>
      <c r="L1115" s="35" t="s">
        <v>257</v>
      </c>
      <c r="M1115" s="35" t="s">
        <v>16</v>
      </c>
      <c r="N1115" s="35" t="s">
        <v>187</v>
      </c>
      <c r="O1115" s="35">
        <v>0</v>
      </c>
      <c r="P1115" s="55">
        <v>0</v>
      </c>
      <c r="Q1115" s="53">
        <v>26482234</v>
      </c>
      <c r="R1115" s="75">
        <v>10799831</v>
      </c>
      <c r="S1115" s="75">
        <v>1935402</v>
      </c>
      <c r="T1115" s="75">
        <v>5698895</v>
      </c>
      <c r="U1115" s="75">
        <v>15092177</v>
      </c>
      <c r="V1115" s="75">
        <v>4069459</v>
      </c>
      <c r="W1115" s="54">
        <v>7036338</v>
      </c>
      <c r="X1115" s="53">
        <v>42537311</v>
      </c>
      <c r="Y1115" s="75">
        <v>15776310</v>
      </c>
      <c r="Z1115" s="75">
        <v>15214937</v>
      </c>
      <c r="AA1115" s="75">
        <v>27114676</v>
      </c>
      <c r="AB1115" s="75">
        <v>15402893</v>
      </c>
      <c r="AC1115" s="75">
        <v>10325314</v>
      </c>
      <c r="AD1115" s="75">
        <v>43130</v>
      </c>
      <c r="AE1115" s="75">
        <v>4582555</v>
      </c>
      <c r="AF1115" s="75">
        <v>0</v>
      </c>
      <c r="AG1115" s="75">
        <v>7397727</v>
      </c>
      <c r="AH1115" s="75">
        <v>18284916</v>
      </c>
      <c r="AI1115" s="54">
        <v>8005166</v>
      </c>
      <c r="AJ1115" s="47">
        <v>40.260000000000005</v>
      </c>
      <c r="AK1115" s="35">
        <v>21.24</v>
      </c>
      <c r="AL1115" s="35">
        <v>13.4</v>
      </c>
      <c r="AM1115" s="35">
        <v>12.27</v>
      </c>
      <c r="AN1115" s="35">
        <v>1.25</v>
      </c>
      <c r="AO1115" s="55">
        <v>56</v>
      </c>
      <c r="AP1115" s="47">
        <v>2.08</v>
      </c>
      <c r="AQ1115" s="35">
        <v>0.29000000000000004</v>
      </c>
      <c r="AR1115" s="35">
        <v>0.71000000000000008</v>
      </c>
      <c r="AS1115" s="35">
        <v>23.330000000000002</v>
      </c>
      <c r="AT1115" s="55">
        <v>269500</v>
      </c>
    </row>
    <row r="1116" spans="1:46" x14ac:dyDescent="0.2">
      <c r="A1116" s="47" t="s">
        <v>1511</v>
      </c>
      <c r="B1116" s="47">
        <f t="shared" si="129"/>
        <v>1115</v>
      </c>
      <c r="C1116" s="35">
        <v>116</v>
      </c>
      <c r="D1116" s="35">
        <f t="shared" ref="D1116:D1123" si="132">D1115+1</f>
        <v>2017</v>
      </c>
      <c r="E1116" s="35" t="s">
        <v>413</v>
      </c>
      <c r="F1116" s="35" t="s">
        <v>389</v>
      </c>
      <c r="G1116" s="35">
        <v>256100</v>
      </c>
      <c r="H1116" s="35">
        <v>2007</v>
      </c>
      <c r="I1116" s="35">
        <v>10</v>
      </c>
      <c r="J1116" s="35" t="s">
        <v>390</v>
      </c>
      <c r="K1116" s="35">
        <v>2017</v>
      </c>
      <c r="L1116" s="35" t="s">
        <v>257</v>
      </c>
      <c r="M1116" s="35" t="s">
        <v>16</v>
      </c>
      <c r="N1116" s="35" t="s">
        <v>187</v>
      </c>
      <c r="O1116" s="35">
        <v>0</v>
      </c>
      <c r="P1116" s="55">
        <v>1</v>
      </c>
      <c r="Q1116" s="53">
        <v>29613427</v>
      </c>
      <c r="R1116" s="75">
        <v>12309432</v>
      </c>
      <c r="S1116" s="75">
        <v>826244</v>
      </c>
      <c r="T1116" s="75">
        <v>4933006</v>
      </c>
      <c r="U1116" s="75">
        <v>16667092</v>
      </c>
      <c r="V1116" s="75">
        <v>3428311</v>
      </c>
      <c r="W1116" s="54">
        <v>8202670</v>
      </c>
      <c r="X1116" s="53">
        <v>71408549</v>
      </c>
      <c r="Y1116" s="75">
        <v>30691593</v>
      </c>
      <c r="Z1116" s="75">
        <v>27328105</v>
      </c>
      <c r="AA1116" s="75">
        <v>52829726</v>
      </c>
      <c r="AB1116" s="75">
        <v>18427695</v>
      </c>
      <c r="AC1116" s="75">
        <v>11614262</v>
      </c>
      <c r="AD1116" s="75">
        <v>46130</v>
      </c>
      <c r="AE1116" s="75">
        <v>6233878</v>
      </c>
      <c r="AF1116" s="75">
        <v>24848</v>
      </c>
      <c r="AG1116" s="75">
        <v>7406041</v>
      </c>
      <c r="AH1116" s="75">
        <v>32130213</v>
      </c>
      <c r="AI1116" s="54">
        <v>11021654</v>
      </c>
      <c r="AJ1116" s="47">
        <v>41.120000000000005</v>
      </c>
      <c r="AK1116" s="35">
        <v>16.479999999999997</v>
      </c>
      <c r="AL1116" s="35">
        <v>6.91</v>
      </c>
      <c r="AM1116" s="35">
        <v>2.69</v>
      </c>
      <c r="AN1116" s="35">
        <v>1.0900000000000001</v>
      </c>
      <c r="AO1116" s="55">
        <v>55</v>
      </c>
      <c r="AP1116" s="47">
        <v>2.4899999999999998</v>
      </c>
      <c r="AQ1116" s="35">
        <v>0.19</v>
      </c>
      <c r="AR1116" s="35">
        <v>0.81</v>
      </c>
      <c r="AS1116" s="35">
        <v>25.91</v>
      </c>
      <c r="AT1116" s="55">
        <v>303040</v>
      </c>
    </row>
    <row r="1117" spans="1:46" x14ac:dyDescent="0.2">
      <c r="A1117" s="47" t="s">
        <v>1512</v>
      </c>
      <c r="B1117" s="47">
        <f t="shared" si="129"/>
        <v>1116</v>
      </c>
      <c r="C1117" s="35">
        <v>116</v>
      </c>
      <c r="D1117" s="35">
        <f t="shared" si="132"/>
        <v>2018</v>
      </c>
      <c r="E1117" s="35" t="s">
        <v>413</v>
      </c>
      <c r="F1117" s="35" t="s">
        <v>389</v>
      </c>
      <c r="G1117" s="35">
        <v>256100</v>
      </c>
      <c r="H1117" s="35">
        <v>2007</v>
      </c>
      <c r="I1117" s="35">
        <v>11</v>
      </c>
      <c r="J1117" s="35" t="s">
        <v>390</v>
      </c>
      <c r="K1117" s="35">
        <v>2017</v>
      </c>
      <c r="L1117" s="35" t="s">
        <v>257</v>
      </c>
      <c r="M1117" s="35" t="s">
        <v>16</v>
      </c>
      <c r="N1117" s="35" t="s">
        <v>187</v>
      </c>
      <c r="O1117" s="35">
        <v>1</v>
      </c>
      <c r="P1117" s="55">
        <v>1</v>
      </c>
      <c r="Q1117" s="53">
        <v>29878278</v>
      </c>
      <c r="R1117" s="75">
        <v>12437653</v>
      </c>
      <c r="S1117" s="75">
        <v>2327819</v>
      </c>
      <c r="T1117" s="75">
        <v>5807921</v>
      </c>
      <c r="U1117" s="75">
        <v>16730672</v>
      </c>
      <c r="V1117" s="75">
        <v>4792456</v>
      </c>
      <c r="W1117" s="54">
        <v>8957551</v>
      </c>
      <c r="X1117" s="53">
        <v>70906933</v>
      </c>
      <c r="Y1117" s="75">
        <v>33019412</v>
      </c>
      <c r="Z1117" s="75">
        <v>22451965</v>
      </c>
      <c r="AA1117" s="75">
        <v>50136475</v>
      </c>
      <c r="AB1117" s="75">
        <v>20629488</v>
      </c>
      <c r="AC1117" s="75">
        <v>12583330</v>
      </c>
      <c r="AD1117" s="75">
        <v>175413</v>
      </c>
      <c r="AE1117" s="75">
        <v>7388895</v>
      </c>
      <c r="AF1117" s="75">
        <v>0</v>
      </c>
      <c r="AG1117" s="75">
        <v>9571099</v>
      </c>
      <c r="AH1117" s="75">
        <v>26698071</v>
      </c>
      <c r="AI1117" s="54">
        <v>11058389</v>
      </c>
      <c r="AJ1117" s="47">
        <v>40.56</v>
      </c>
      <c r="AK1117" s="35">
        <v>18.939999999999998</v>
      </c>
      <c r="AL1117" s="35">
        <v>8.19</v>
      </c>
      <c r="AM1117" s="35">
        <v>7.05</v>
      </c>
      <c r="AN1117" s="35">
        <v>0.9</v>
      </c>
      <c r="AO1117" s="55">
        <v>54</v>
      </c>
      <c r="AP1117" s="47">
        <v>2.16</v>
      </c>
      <c r="AQ1117" s="35">
        <v>0.26</v>
      </c>
      <c r="AR1117" s="35">
        <v>0.7400000000000001</v>
      </c>
      <c r="AS1117" s="35">
        <v>16.23</v>
      </c>
      <c r="AT1117" s="55">
        <v>309830</v>
      </c>
    </row>
    <row r="1118" spans="1:46" x14ac:dyDescent="0.2">
      <c r="A1118" s="47" t="s">
        <v>1513</v>
      </c>
      <c r="B1118" s="47">
        <f t="shared" si="129"/>
        <v>1117</v>
      </c>
      <c r="C1118" s="35">
        <v>116</v>
      </c>
      <c r="D1118" s="35">
        <f t="shared" si="132"/>
        <v>2019</v>
      </c>
      <c r="E1118" s="35" t="s">
        <v>413</v>
      </c>
      <c r="F1118" s="35" t="s">
        <v>389</v>
      </c>
      <c r="G1118" s="35">
        <v>256100</v>
      </c>
      <c r="H1118" s="35">
        <v>2007</v>
      </c>
      <c r="I1118" s="35">
        <v>12</v>
      </c>
      <c r="J1118" s="35" t="s">
        <v>390</v>
      </c>
      <c r="K1118" s="35">
        <v>2017</v>
      </c>
      <c r="L1118" s="35" t="s">
        <v>257</v>
      </c>
      <c r="M1118" s="35" t="s">
        <v>16</v>
      </c>
      <c r="N1118" s="35" t="s">
        <v>187</v>
      </c>
      <c r="O1118" s="35">
        <v>2</v>
      </c>
      <c r="P1118" s="55">
        <v>1</v>
      </c>
      <c r="Q1118" s="53">
        <v>29764960</v>
      </c>
      <c r="R1118" s="75">
        <v>12182231</v>
      </c>
      <c r="S1118" s="75">
        <v>2668327</v>
      </c>
      <c r="T1118" s="75">
        <v>5945438</v>
      </c>
      <c r="U1118" s="75">
        <v>16506201</v>
      </c>
      <c r="V1118" s="75">
        <v>5171979</v>
      </c>
      <c r="W1118" s="54">
        <v>8905120</v>
      </c>
      <c r="X1118" s="53">
        <v>69036140</v>
      </c>
      <c r="Y1118" s="75">
        <v>35687741</v>
      </c>
      <c r="Z1118" s="75">
        <v>17582320</v>
      </c>
      <c r="AA1118" s="75">
        <v>46717793</v>
      </c>
      <c r="AB1118" s="75">
        <v>22183173</v>
      </c>
      <c r="AC1118" s="75">
        <v>12665840</v>
      </c>
      <c r="AD1118" s="75">
        <v>0</v>
      </c>
      <c r="AE1118" s="75">
        <v>9006520</v>
      </c>
      <c r="AF1118" s="75">
        <v>0</v>
      </c>
      <c r="AG1118" s="75">
        <v>8339880</v>
      </c>
      <c r="AH1118" s="75">
        <v>23565254</v>
      </c>
      <c r="AI1118" s="54">
        <v>13843293</v>
      </c>
      <c r="AJ1118" s="47">
        <v>40.32</v>
      </c>
      <c r="AK1118" s="35">
        <v>19.68</v>
      </c>
      <c r="AL1118" s="35">
        <v>8.61</v>
      </c>
      <c r="AM1118" s="35">
        <v>7.48</v>
      </c>
      <c r="AN1118" s="35">
        <v>0.75000000000000011</v>
      </c>
      <c r="AO1118" s="55">
        <v>52</v>
      </c>
      <c r="AP1118" s="47">
        <v>2.66</v>
      </c>
      <c r="AQ1118" s="35">
        <v>0.26</v>
      </c>
      <c r="AR1118" s="35">
        <v>0.7400000000000001</v>
      </c>
      <c r="AS1118" s="35">
        <v>21.36</v>
      </c>
      <c r="AT1118" s="55">
        <v>317430</v>
      </c>
    </row>
    <row r="1119" spans="1:46" x14ac:dyDescent="0.2">
      <c r="A1119" s="47" t="s">
        <v>1514</v>
      </c>
      <c r="B1119" s="47">
        <f t="shared" si="129"/>
        <v>1118</v>
      </c>
      <c r="C1119" s="35">
        <v>116</v>
      </c>
      <c r="D1119" s="35">
        <f t="shared" si="132"/>
        <v>2020</v>
      </c>
      <c r="E1119" s="35" t="s">
        <v>413</v>
      </c>
      <c r="F1119" s="35" t="s">
        <v>389</v>
      </c>
      <c r="G1119" s="35">
        <v>256100</v>
      </c>
      <c r="H1119" s="35">
        <v>2007</v>
      </c>
      <c r="I1119" s="35">
        <v>13</v>
      </c>
      <c r="J1119" s="35" t="s">
        <v>390</v>
      </c>
      <c r="K1119" s="35">
        <v>2017</v>
      </c>
      <c r="L1119" s="35" t="s">
        <v>257</v>
      </c>
      <c r="M1119" s="35" t="s">
        <v>16</v>
      </c>
      <c r="N1119" s="35" t="s">
        <v>187</v>
      </c>
      <c r="O1119" s="35">
        <v>3</v>
      </c>
      <c r="P1119" s="55">
        <v>1</v>
      </c>
      <c r="Q1119" s="53">
        <v>24411454</v>
      </c>
      <c r="R1119" s="75">
        <v>8978031</v>
      </c>
      <c r="S1119" s="75">
        <v>359406</v>
      </c>
      <c r="T1119" s="75">
        <v>2422996</v>
      </c>
      <c r="U1119" s="75">
        <v>12942253</v>
      </c>
      <c r="V1119" s="75">
        <v>1741051</v>
      </c>
      <c r="W1119" s="54">
        <v>6914441</v>
      </c>
      <c r="X1119" s="53">
        <v>73394276</v>
      </c>
      <c r="Y1119" s="75">
        <v>43236341</v>
      </c>
      <c r="Z1119" s="75">
        <v>14310554</v>
      </c>
      <c r="AA1119" s="75">
        <v>50498411</v>
      </c>
      <c r="AB1119" s="75">
        <v>22886069</v>
      </c>
      <c r="AC1119" s="75">
        <v>12588961</v>
      </c>
      <c r="AD1119" s="75">
        <v>660666</v>
      </c>
      <c r="AE1119" s="75">
        <v>9070587</v>
      </c>
      <c r="AF1119" s="75">
        <v>0</v>
      </c>
      <c r="AG1119" s="75">
        <v>8157670</v>
      </c>
      <c r="AH1119" s="75">
        <v>20545573</v>
      </c>
      <c r="AI1119" s="54">
        <v>14728399</v>
      </c>
      <c r="AJ1119" s="47">
        <v>36.28</v>
      </c>
      <c r="AK1119" s="35">
        <v>9.7899999999999991</v>
      </c>
      <c r="AL1119" s="35">
        <v>3.3</v>
      </c>
      <c r="AM1119" s="35">
        <v>0.83000000000000007</v>
      </c>
      <c r="AN1119" s="35">
        <v>0.54</v>
      </c>
      <c r="AO1119" s="55">
        <v>53</v>
      </c>
      <c r="AP1119" s="47">
        <v>2.8099999999999996</v>
      </c>
      <c r="AQ1119" s="35">
        <v>0.28000000000000003</v>
      </c>
      <c r="AR1119" s="35">
        <v>0.72000000000000008</v>
      </c>
      <c r="AS1119" s="35">
        <v>29.279999999999998</v>
      </c>
      <c r="AT1119" s="55">
        <v>244190</v>
      </c>
    </row>
    <row r="1120" spans="1:46" x14ac:dyDescent="0.2">
      <c r="A1120" s="47" t="s">
        <v>1515</v>
      </c>
      <c r="B1120" s="47">
        <f t="shared" si="129"/>
        <v>1119</v>
      </c>
      <c r="C1120" s="35">
        <v>116</v>
      </c>
      <c r="D1120" s="35">
        <f t="shared" si="132"/>
        <v>2021</v>
      </c>
      <c r="E1120" s="35" t="s">
        <v>413</v>
      </c>
      <c r="F1120" s="35" t="s">
        <v>389</v>
      </c>
      <c r="G1120" s="35">
        <v>256100</v>
      </c>
      <c r="H1120" s="35">
        <v>2007</v>
      </c>
      <c r="I1120" s="35">
        <v>14</v>
      </c>
      <c r="J1120" s="35" t="s">
        <v>390</v>
      </c>
      <c r="K1120" s="35">
        <v>2017</v>
      </c>
      <c r="L1120" s="35" t="s">
        <v>257</v>
      </c>
      <c r="M1120" s="35" t="s">
        <v>16</v>
      </c>
      <c r="N1120" s="35" t="s">
        <v>187</v>
      </c>
      <c r="O1120" s="35">
        <v>4</v>
      </c>
      <c r="P1120" s="55">
        <v>1</v>
      </c>
      <c r="Q1120" s="53">
        <v>29682465</v>
      </c>
      <c r="R1120" s="75">
        <v>11916348</v>
      </c>
      <c r="S1120" s="75">
        <v>3096936</v>
      </c>
      <c r="T1120" s="75">
        <v>4564596</v>
      </c>
      <c r="U1120" s="75">
        <v>16330047</v>
      </c>
      <c r="V1120" s="75">
        <v>3969139</v>
      </c>
      <c r="W1120" s="54">
        <v>10448688</v>
      </c>
      <c r="X1120" s="53">
        <v>74491183</v>
      </c>
      <c r="Y1120" s="75">
        <v>46333278</v>
      </c>
      <c r="Z1120" s="75">
        <v>7836189</v>
      </c>
      <c r="AA1120" s="75">
        <v>49444945</v>
      </c>
      <c r="AB1120" s="75">
        <v>25033830</v>
      </c>
      <c r="AC1120" s="75">
        <v>12091013</v>
      </c>
      <c r="AD1120" s="75">
        <v>0</v>
      </c>
      <c r="AE1120" s="75">
        <v>12250321</v>
      </c>
      <c r="AF1120" s="75">
        <v>0</v>
      </c>
      <c r="AG1120" s="75">
        <v>8784186</v>
      </c>
      <c r="AH1120" s="75">
        <v>16779316</v>
      </c>
      <c r="AI1120" s="54">
        <v>16249644</v>
      </c>
      <c r="AJ1120" s="47">
        <v>39.51</v>
      </c>
      <c r="AK1120" s="35">
        <v>15.139999999999999</v>
      </c>
      <c r="AL1120" s="35">
        <v>6.13</v>
      </c>
      <c r="AM1120" s="35">
        <v>6.68</v>
      </c>
      <c r="AN1120" s="35">
        <v>0.43000000000000005</v>
      </c>
      <c r="AO1120" s="55">
        <v>53</v>
      </c>
      <c r="AP1120" s="47">
        <v>2.8499999999999996</v>
      </c>
      <c r="AQ1120" s="35">
        <v>0.34</v>
      </c>
      <c r="AR1120" s="35">
        <v>0.66000000000000014</v>
      </c>
      <c r="AS1120" s="35">
        <v>18.399999999999999</v>
      </c>
      <c r="AT1120" s="55">
        <v>308110</v>
      </c>
    </row>
    <row r="1121" spans="1:46" x14ac:dyDescent="0.2">
      <c r="A1121" s="47" t="s">
        <v>1516</v>
      </c>
      <c r="B1121" s="47">
        <f t="shared" si="129"/>
        <v>1120</v>
      </c>
      <c r="C1121" s="35">
        <v>116</v>
      </c>
      <c r="D1121" s="35">
        <f t="shared" si="132"/>
        <v>2022</v>
      </c>
      <c r="E1121" s="35" t="s">
        <v>413</v>
      </c>
      <c r="F1121" s="35" t="s">
        <v>389</v>
      </c>
      <c r="G1121" s="35">
        <v>256100</v>
      </c>
      <c r="H1121" s="35">
        <v>2007</v>
      </c>
      <c r="I1121" s="35">
        <v>15</v>
      </c>
      <c r="J1121" s="35" t="s">
        <v>390</v>
      </c>
      <c r="K1121" s="35">
        <v>2017</v>
      </c>
      <c r="L1121" s="35" t="s">
        <v>257</v>
      </c>
      <c r="M1121" s="35" t="s">
        <v>16</v>
      </c>
      <c r="N1121" s="35" t="s">
        <v>187</v>
      </c>
      <c r="O1121" s="35">
        <v>5</v>
      </c>
      <c r="P1121" s="55">
        <v>1</v>
      </c>
      <c r="Q1121" s="53">
        <v>30437360</v>
      </c>
      <c r="R1121" s="75">
        <v>10549784</v>
      </c>
      <c r="S1121" s="75">
        <v>1166415</v>
      </c>
      <c r="T1121" s="75">
        <v>3062724</v>
      </c>
      <c r="U1121" s="75">
        <v>15048293</v>
      </c>
      <c r="V1121" s="75">
        <v>2545001</v>
      </c>
      <c r="W1121" s="54">
        <v>8653475</v>
      </c>
      <c r="X1121" s="53">
        <v>73782877</v>
      </c>
      <c r="Y1121" s="75">
        <v>47499692</v>
      </c>
      <c r="Z1121" s="75">
        <v>5267820</v>
      </c>
      <c r="AA1121" s="75">
        <v>46505798</v>
      </c>
      <c r="AB1121" s="75">
        <v>26923596</v>
      </c>
      <c r="AC1121" s="75">
        <v>14605653</v>
      </c>
      <c r="AD1121" s="75">
        <v>0</v>
      </c>
      <c r="AE1121" s="75">
        <v>11437381</v>
      </c>
      <c r="AF1121" s="75">
        <v>0</v>
      </c>
      <c r="AG1121" s="75">
        <v>23671489</v>
      </c>
      <c r="AH1121" s="75">
        <v>0</v>
      </c>
      <c r="AI1121" s="54">
        <v>3252107</v>
      </c>
      <c r="AJ1121" s="47">
        <v>33.160000000000004</v>
      </c>
      <c r="AK1121" s="35">
        <v>9.629999999999999</v>
      </c>
      <c r="AL1121" s="35">
        <v>4.1499999999999995</v>
      </c>
      <c r="AM1121" s="35">
        <v>2.46</v>
      </c>
      <c r="AN1121" s="35">
        <v>0.35000000000000003</v>
      </c>
      <c r="AO1121" s="55">
        <v>56</v>
      </c>
      <c r="AP1121" s="47">
        <v>1.1400000000000001</v>
      </c>
      <c r="AQ1121" s="35">
        <v>1</v>
      </c>
      <c r="AR1121" s="35">
        <v>0</v>
      </c>
      <c r="AS1121" s="35">
        <v>21</v>
      </c>
      <c r="AT1121" s="55">
        <v>268720</v>
      </c>
    </row>
    <row r="1122" spans="1:46" x14ac:dyDescent="0.2">
      <c r="A1122" s="47" t="s">
        <v>1517</v>
      </c>
      <c r="B1122" s="47">
        <f t="shared" si="129"/>
        <v>1121</v>
      </c>
      <c r="C1122" s="35">
        <v>116</v>
      </c>
      <c r="D1122" s="35">
        <f t="shared" si="132"/>
        <v>2023</v>
      </c>
      <c r="E1122" s="35" t="s">
        <v>413</v>
      </c>
      <c r="F1122" s="35" t="s">
        <v>389</v>
      </c>
      <c r="G1122" s="35">
        <v>256100</v>
      </c>
      <c r="H1122" s="35">
        <v>2007</v>
      </c>
      <c r="I1122" s="35">
        <v>16</v>
      </c>
      <c r="J1122" s="35" t="s">
        <v>390</v>
      </c>
      <c r="K1122" s="35">
        <v>2017</v>
      </c>
      <c r="L1122" s="35" t="s">
        <v>257</v>
      </c>
      <c r="M1122" s="35" t="s">
        <v>16</v>
      </c>
      <c r="N1122" s="35" t="s">
        <v>187</v>
      </c>
      <c r="O1122" s="35">
        <v>6</v>
      </c>
      <c r="P1122" s="55">
        <v>1</v>
      </c>
      <c r="Q1122" s="53">
        <v>34918338</v>
      </c>
      <c r="R1122" s="75">
        <v>13659143</v>
      </c>
      <c r="S1122" s="75">
        <v>1314740</v>
      </c>
      <c r="T1122" s="75">
        <v>6254831</v>
      </c>
      <c r="U1122" s="75">
        <v>19064943</v>
      </c>
      <c r="V1122" s="75">
        <v>3151667</v>
      </c>
      <c r="W1122" s="54">
        <v>8719052</v>
      </c>
      <c r="X1122" s="53">
        <v>105496330</v>
      </c>
      <c r="Y1122" s="75">
        <v>48750430</v>
      </c>
      <c r="Z1122" s="75">
        <v>44464395</v>
      </c>
      <c r="AA1122" s="75">
        <v>88146893</v>
      </c>
      <c r="AB1122" s="75">
        <v>17319956</v>
      </c>
      <c r="AC1122" s="75">
        <v>13330579</v>
      </c>
      <c r="AD1122" s="75">
        <v>0</v>
      </c>
      <c r="AE1122" s="75">
        <v>2687868</v>
      </c>
      <c r="AF1122" s="75">
        <v>77819</v>
      </c>
      <c r="AG1122" s="75">
        <v>10829270</v>
      </c>
      <c r="AH1122" s="75">
        <v>43326902</v>
      </c>
      <c r="AI1122" s="54">
        <v>6490686</v>
      </c>
      <c r="AJ1122" s="47">
        <v>37.39</v>
      </c>
      <c r="AK1122" s="35">
        <v>17.12</v>
      </c>
      <c r="AL1122" s="35">
        <v>5.9300000000000006</v>
      </c>
      <c r="AM1122" s="35">
        <v>2.7</v>
      </c>
      <c r="AN1122" s="35">
        <v>0.97</v>
      </c>
      <c r="AO1122" s="55">
        <v>64</v>
      </c>
      <c r="AP1122" s="47">
        <v>1.6</v>
      </c>
      <c r="AQ1122" s="35">
        <v>0.2</v>
      </c>
      <c r="AR1122" s="35">
        <v>0.8</v>
      </c>
      <c r="AS1122" s="35">
        <v>21.87</v>
      </c>
      <c r="AT1122" s="55">
        <v>297890</v>
      </c>
    </row>
    <row r="1123" spans="1:46" x14ac:dyDescent="0.2">
      <c r="A1123" s="56" t="s">
        <v>1518</v>
      </c>
      <c r="B1123" s="56">
        <f t="shared" si="129"/>
        <v>1122</v>
      </c>
      <c r="C1123" s="45">
        <v>116</v>
      </c>
      <c r="D1123" s="45">
        <f t="shared" si="132"/>
        <v>2024</v>
      </c>
      <c r="E1123" s="45" t="s">
        <v>413</v>
      </c>
      <c r="F1123" s="45" t="s">
        <v>389</v>
      </c>
      <c r="G1123" s="45">
        <v>256100</v>
      </c>
      <c r="H1123" s="45">
        <v>2007</v>
      </c>
      <c r="I1123" s="45">
        <v>17</v>
      </c>
      <c r="J1123" s="45" t="s">
        <v>390</v>
      </c>
      <c r="K1123" s="45">
        <v>2017</v>
      </c>
      <c r="L1123" s="45" t="s">
        <v>257</v>
      </c>
      <c r="M1123" s="45" t="s">
        <v>16</v>
      </c>
      <c r="N1123" s="45" t="s">
        <v>187</v>
      </c>
      <c r="O1123" s="45">
        <v>7</v>
      </c>
      <c r="P1123" s="60">
        <v>1</v>
      </c>
      <c r="Q1123" s="57">
        <v>32653011</v>
      </c>
      <c r="R1123" s="58">
        <v>12578270</v>
      </c>
      <c r="S1123" s="58">
        <v>-181058</v>
      </c>
      <c r="T1123" s="58">
        <v>5135957</v>
      </c>
      <c r="U1123" s="58">
        <v>18590470</v>
      </c>
      <c r="V1123" s="58">
        <v>1437586</v>
      </c>
      <c r="W1123" s="59">
        <v>7261255</v>
      </c>
      <c r="X1123" s="57">
        <v>104332381</v>
      </c>
      <c r="Y1123" s="58">
        <v>48569372</v>
      </c>
      <c r="Z1123" s="58">
        <v>40789055</v>
      </c>
      <c r="AA1123" s="58">
        <v>88782567</v>
      </c>
      <c r="AB1123" s="58">
        <v>15471891</v>
      </c>
      <c r="AC1123" s="58">
        <v>11306536</v>
      </c>
      <c r="AD1123" s="58">
        <v>0</v>
      </c>
      <c r="AE1123" s="58">
        <v>2568505</v>
      </c>
      <c r="AF1123" s="58">
        <v>0</v>
      </c>
      <c r="AG1123" s="58">
        <v>15211349</v>
      </c>
      <c r="AH1123" s="58">
        <v>37969562</v>
      </c>
      <c r="AI1123" s="59">
        <v>260542</v>
      </c>
      <c r="AJ1123" s="56">
        <v>35.520000000000003</v>
      </c>
      <c r="AK1123" s="45">
        <v>14.5</v>
      </c>
      <c r="AL1123" s="45">
        <v>4.92</v>
      </c>
      <c r="AM1123" s="45">
        <v>-0.37000000000000005</v>
      </c>
      <c r="AN1123" s="45">
        <v>0.89</v>
      </c>
      <c r="AO1123" s="60">
        <v>76</v>
      </c>
      <c r="AP1123" s="56">
        <v>1.02</v>
      </c>
      <c r="AQ1123" s="45">
        <v>0.29000000000000004</v>
      </c>
      <c r="AR1123" s="45">
        <v>0.71000000000000008</v>
      </c>
      <c r="AS1123" s="45">
        <v>12.84</v>
      </c>
      <c r="AT1123" s="60">
        <v>244610</v>
      </c>
    </row>
    <row r="1124" spans="1:46" x14ac:dyDescent="0.2">
      <c r="A1124" s="47" t="s">
        <v>1519</v>
      </c>
      <c r="B1124" s="47">
        <f t="shared" si="129"/>
        <v>1123</v>
      </c>
      <c r="C1124" s="35">
        <v>117</v>
      </c>
      <c r="D1124" s="35">
        <v>2015</v>
      </c>
      <c r="E1124" s="35" t="s">
        <v>499</v>
      </c>
      <c r="F1124" s="35" t="s">
        <v>446</v>
      </c>
      <c r="G1124" s="35">
        <v>264001</v>
      </c>
      <c r="H1124" s="35">
        <v>2006</v>
      </c>
      <c r="I1124" s="35">
        <v>9</v>
      </c>
      <c r="J1124" s="35" t="s">
        <v>511</v>
      </c>
      <c r="K1124" s="35">
        <v>2017</v>
      </c>
      <c r="L1124" s="35">
        <v>2024</v>
      </c>
      <c r="M1124" s="35" t="s">
        <v>187</v>
      </c>
      <c r="N1124" s="35" t="s">
        <v>27</v>
      </c>
      <c r="O1124" s="35">
        <v>0</v>
      </c>
      <c r="P1124" s="55">
        <v>0</v>
      </c>
      <c r="Q1124" s="53">
        <v>9027000</v>
      </c>
      <c r="R1124" s="75">
        <v>-2648000</v>
      </c>
      <c r="S1124" s="75">
        <v>3485000</v>
      </c>
      <c r="T1124" s="75">
        <v>-3052000</v>
      </c>
      <c r="U1124" s="75">
        <v>-1117000</v>
      </c>
      <c r="V1124" s="75">
        <v>2739000</v>
      </c>
      <c r="W1124" s="54">
        <v>3889000</v>
      </c>
      <c r="X1124" s="53">
        <v>28949000</v>
      </c>
      <c r="Y1124" s="75">
        <v>23985000</v>
      </c>
      <c r="Z1124" s="75">
        <v>-1314000</v>
      </c>
      <c r="AA1124" s="75">
        <v>21199000</v>
      </c>
      <c r="AB1124" s="75">
        <v>7745000</v>
      </c>
      <c r="AC1124" s="75">
        <v>3417000</v>
      </c>
      <c r="AD1124" s="75">
        <v>681000</v>
      </c>
      <c r="AE1124" s="75">
        <v>3647000</v>
      </c>
      <c r="AF1124" s="75">
        <v>3000</v>
      </c>
      <c r="AG1124" s="75">
        <v>2563000</v>
      </c>
      <c r="AH1124" s="75">
        <v>2152000</v>
      </c>
      <c r="AI1124" s="54">
        <v>5182000</v>
      </c>
      <c r="AJ1124" s="47">
        <v>-29.18</v>
      </c>
      <c r="AK1124" s="35">
        <v>-33.630000000000003</v>
      </c>
      <c r="AL1124" s="35">
        <v>-10.54</v>
      </c>
      <c r="AM1124" s="35">
        <v>14.53</v>
      </c>
      <c r="AN1124" s="35">
        <v>0.1</v>
      </c>
      <c r="AO1124" s="55">
        <v>9</v>
      </c>
      <c r="AP1124" s="47">
        <v>3.02</v>
      </c>
      <c r="AQ1124" s="35">
        <v>0.54</v>
      </c>
      <c r="AR1124" s="35">
        <v>0.46</v>
      </c>
      <c r="AS1124" s="35">
        <v>-3.66</v>
      </c>
      <c r="AT1124" s="55"/>
    </row>
    <row r="1125" spans="1:46" x14ac:dyDescent="0.2">
      <c r="A1125" s="47" t="s">
        <v>1520</v>
      </c>
      <c r="B1125" s="47">
        <f t="shared" si="129"/>
        <v>1124</v>
      </c>
      <c r="C1125" s="35">
        <v>117</v>
      </c>
      <c r="D1125" s="35">
        <f>D1124+1</f>
        <v>2016</v>
      </c>
      <c r="E1125" s="35" t="s">
        <v>499</v>
      </c>
      <c r="F1125" s="35" t="s">
        <v>446</v>
      </c>
      <c r="G1125" s="35">
        <v>264001</v>
      </c>
      <c r="H1125" s="35">
        <v>2006</v>
      </c>
      <c r="I1125" s="35">
        <v>10</v>
      </c>
      <c r="J1125" s="35" t="s">
        <v>511</v>
      </c>
      <c r="K1125" s="35">
        <v>2017</v>
      </c>
      <c r="L1125" s="35">
        <v>2024</v>
      </c>
      <c r="M1125" s="35" t="s">
        <v>187</v>
      </c>
      <c r="N1125" s="35" t="s">
        <v>27</v>
      </c>
      <c r="O1125" s="35">
        <v>0</v>
      </c>
      <c r="P1125" s="55">
        <v>0</v>
      </c>
      <c r="Q1125" s="53">
        <v>6795224</v>
      </c>
      <c r="R1125" s="75">
        <v>611439</v>
      </c>
      <c r="S1125" s="75">
        <v>3313291</v>
      </c>
      <c r="T1125" s="75">
        <v>609266</v>
      </c>
      <c r="U1125" s="75">
        <v>2250837</v>
      </c>
      <c r="V1125" s="75">
        <v>3569960</v>
      </c>
      <c r="W1125" s="54">
        <v>3315464</v>
      </c>
      <c r="X1125" s="53">
        <v>36569767</v>
      </c>
      <c r="Y1125" s="75">
        <v>32299526</v>
      </c>
      <c r="Z1125" s="75">
        <v>-3562325</v>
      </c>
      <c r="AA1125" s="75">
        <v>29449309</v>
      </c>
      <c r="AB1125" s="75">
        <v>7109759</v>
      </c>
      <c r="AC1125" s="75">
        <v>1478121</v>
      </c>
      <c r="AD1125" s="75">
        <v>503731</v>
      </c>
      <c r="AE1125" s="75">
        <v>5124825</v>
      </c>
      <c r="AF1125" s="75">
        <v>17411</v>
      </c>
      <c r="AG1125" s="75">
        <v>2605665</v>
      </c>
      <c r="AH1125" s="75">
        <v>1381889</v>
      </c>
      <c r="AI1125" s="54">
        <v>4504094</v>
      </c>
      <c r="AJ1125" s="47">
        <v>8.94</v>
      </c>
      <c r="AK1125" s="35">
        <v>8.9</v>
      </c>
      <c r="AL1125" s="35">
        <v>1.6700000000000002</v>
      </c>
      <c r="AM1125" s="35">
        <v>10.26</v>
      </c>
      <c r="AN1125" s="35">
        <v>0.05</v>
      </c>
      <c r="AO1125" s="55">
        <v>9</v>
      </c>
      <c r="AP1125" s="47">
        <v>2.73</v>
      </c>
      <c r="AQ1125" s="35">
        <v>0.65000000000000013</v>
      </c>
      <c r="AR1125" s="35">
        <v>0.35000000000000003</v>
      </c>
      <c r="AS1125" s="35">
        <v>-10.33</v>
      </c>
      <c r="AT1125" s="55">
        <v>250090</v>
      </c>
    </row>
    <row r="1126" spans="1:46" x14ac:dyDescent="0.2">
      <c r="A1126" s="47" t="s">
        <v>1521</v>
      </c>
      <c r="B1126" s="47">
        <f t="shared" si="129"/>
        <v>1125</v>
      </c>
      <c r="C1126" s="35">
        <v>117</v>
      </c>
      <c r="D1126" s="35">
        <f t="shared" ref="D1126:D1133" si="133">D1125+1</f>
        <v>2017</v>
      </c>
      <c r="E1126" s="35" t="s">
        <v>499</v>
      </c>
      <c r="F1126" s="35" t="s">
        <v>446</v>
      </c>
      <c r="G1126" s="35">
        <v>264001</v>
      </c>
      <c r="H1126" s="35">
        <v>2006</v>
      </c>
      <c r="I1126" s="35">
        <v>11</v>
      </c>
      <c r="J1126" s="35" t="s">
        <v>511</v>
      </c>
      <c r="K1126" s="35">
        <v>2017</v>
      </c>
      <c r="L1126" s="35">
        <v>2024</v>
      </c>
      <c r="M1126" s="35" t="s">
        <v>187</v>
      </c>
      <c r="N1126" s="35" t="s">
        <v>27</v>
      </c>
      <c r="O1126" s="35">
        <v>0</v>
      </c>
      <c r="P1126" s="55">
        <v>1</v>
      </c>
      <c r="Q1126" s="53">
        <v>6890909</v>
      </c>
      <c r="R1126" s="75">
        <v>-790154</v>
      </c>
      <c r="S1126" s="75">
        <v>2261542</v>
      </c>
      <c r="T1126" s="75">
        <v>-792675</v>
      </c>
      <c r="U1126" s="75">
        <v>1094413</v>
      </c>
      <c r="V1126" s="75">
        <v>4722921</v>
      </c>
      <c r="W1126" s="54">
        <v>2264063</v>
      </c>
      <c r="X1126" s="53">
        <v>34817350</v>
      </c>
      <c r="Y1126" s="75">
        <v>31584293</v>
      </c>
      <c r="Z1126" s="75">
        <v>-2679659</v>
      </c>
      <c r="AA1126" s="75">
        <v>27205021</v>
      </c>
      <c r="AB1126" s="75">
        <v>7182249</v>
      </c>
      <c r="AC1126" s="75">
        <v>3064188</v>
      </c>
      <c r="AD1126" s="75">
        <v>500902</v>
      </c>
      <c r="AE1126" s="75">
        <v>3617159</v>
      </c>
      <c r="AF1126" s="75">
        <v>3223</v>
      </c>
      <c r="AG1126" s="75">
        <v>2149248</v>
      </c>
      <c r="AH1126" s="75">
        <v>756889</v>
      </c>
      <c r="AI1126" s="54">
        <v>5033001</v>
      </c>
      <c r="AJ1126" s="47">
        <v>-11.3</v>
      </c>
      <c r="AK1126" s="35">
        <v>-11.34</v>
      </c>
      <c r="AL1126" s="35">
        <v>-2.2800000000000002</v>
      </c>
      <c r="AM1126" s="35">
        <v>7.1599999999999993</v>
      </c>
      <c r="AN1126" s="35">
        <v>0.03</v>
      </c>
      <c r="AO1126" s="55">
        <v>10</v>
      </c>
      <c r="AP1126" s="47">
        <v>3.34</v>
      </c>
      <c r="AQ1126" s="35">
        <v>0.7400000000000001</v>
      </c>
      <c r="AR1126" s="35">
        <v>0.26</v>
      </c>
      <c r="AS1126" s="35">
        <v>-8.51</v>
      </c>
      <c r="AT1126" s="55">
        <v>109440</v>
      </c>
    </row>
    <row r="1127" spans="1:46" x14ac:dyDescent="0.2">
      <c r="A1127" s="47" t="s">
        <v>1522</v>
      </c>
      <c r="B1127" s="47">
        <f t="shared" si="129"/>
        <v>1126</v>
      </c>
      <c r="C1127" s="35">
        <v>117</v>
      </c>
      <c r="D1127" s="35">
        <f t="shared" si="133"/>
        <v>2018</v>
      </c>
      <c r="E1127" s="35" t="s">
        <v>499</v>
      </c>
      <c r="F1127" s="35" t="s">
        <v>446</v>
      </c>
      <c r="G1127" s="35">
        <v>264001</v>
      </c>
      <c r="H1127" s="35">
        <v>2006</v>
      </c>
      <c r="I1127" s="35">
        <v>12</v>
      </c>
      <c r="J1127" s="35" t="s">
        <v>511</v>
      </c>
      <c r="K1127" s="35">
        <v>2017</v>
      </c>
      <c r="L1127" s="35">
        <v>2024</v>
      </c>
      <c r="M1127" s="35" t="s">
        <v>187</v>
      </c>
      <c r="N1127" s="35" t="s">
        <v>27</v>
      </c>
      <c r="O1127" s="35">
        <v>1</v>
      </c>
      <c r="P1127" s="55">
        <v>1</v>
      </c>
      <c r="Q1127" s="53">
        <v>9073000</v>
      </c>
      <c r="R1127" s="75">
        <v>1454000</v>
      </c>
      <c r="S1127" s="75">
        <v>9522000</v>
      </c>
      <c r="T1127" s="75">
        <v>847000</v>
      </c>
      <c r="U1127" s="75">
        <v>3349000</v>
      </c>
      <c r="V1127" s="75">
        <v>9957000</v>
      </c>
      <c r="W1127" s="54">
        <v>10129000</v>
      </c>
      <c r="X1127" s="53">
        <v>43610000</v>
      </c>
      <c r="Y1127" s="75">
        <v>29090000</v>
      </c>
      <c r="Z1127" s="75">
        <v>8724000</v>
      </c>
      <c r="AA1127" s="75">
        <v>37132000</v>
      </c>
      <c r="AB1127" s="75">
        <v>6446000</v>
      </c>
      <c r="AC1127" s="75">
        <v>4089000</v>
      </c>
      <c r="AD1127" s="75">
        <v>544000</v>
      </c>
      <c r="AE1127" s="75">
        <v>1813000</v>
      </c>
      <c r="AF1127" s="75">
        <v>123000</v>
      </c>
      <c r="AG1127" s="75">
        <v>3941000</v>
      </c>
      <c r="AH1127" s="75">
        <v>10032000</v>
      </c>
      <c r="AI1127" s="54">
        <v>2505000</v>
      </c>
      <c r="AJ1127" s="47">
        <v>16.02</v>
      </c>
      <c r="AK1127" s="35">
        <v>9.33</v>
      </c>
      <c r="AL1127" s="35">
        <v>1.94</v>
      </c>
      <c r="AM1127" s="35">
        <v>32.730000000000004</v>
      </c>
      <c r="AN1127" s="35">
        <v>0.36000000000000004</v>
      </c>
      <c r="AO1127" s="55">
        <v>11</v>
      </c>
      <c r="AP1127" s="47">
        <v>1.6400000000000001</v>
      </c>
      <c r="AQ1127" s="35">
        <v>0.28000000000000003</v>
      </c>
      <c r="AR1127" s="35">
        <v>0.72000000000000008</v>
      </c>
      <c r="AS1127" s="35">
        <v>-17.29</v>
      </c>
      <c r="AT1127" s="55">
        <v>304450</v>
      </c>
    </row>
    <row r="1128" spans="1:46" x14ac:dyDescent="0.2">
      <c r="A1128" s="47" t="s">
        <v>1523</v>
      </c>
      <c r="B1128" s="47">
        <f t="shared" si="129"/>
        <v>1127</v>
      </c>
      <c r="C1128" s="35">
        <v>117</v>
      </c>
      <c r="D1128" s="35">
        <f t="shared" si="133"/>
        <v>2019</v>
      </c>
      <c r="E1128" s="35" t="s">
        <v>499</v>
      </c>
      <c r="F1128" s="35" t="s">
        <v>446</v>
      </c>
      <c r="G1128" s="35">
        <v>264001</v>
      </c>
      <c r="H1128" s="35">
        <v>2006</v>
      </c>
      <c r="I1128" s="35">
        <v>13</v>
      </c>
      <c r="J1128" s="35" t="s">
        <v>511</v>
      </c>
      <c r="K1128" s="35">
        <v>2017</v>
      </c>
      <c r="L1128" s="35">
        <v>2024</v>
      </c>
      <c r="M1128" s="35" t="s">
        <v>187</v>
      </c>
      <c r="N1128" s="35" t="s">
        <v>27</v>
      </c>
      <c r="O1128" s="35">
        <v>2</v>
      </c>
      <c r="P1128" s="55">
        <v>1</v>
      </c>
      <c r="Q1128" s="53">
        <v>9308000</v>
      </c>
      <c r="R1128" s="75">
        <v>914000</v>
      </c>
      <c r="S1128" s="75">
        <v>80000</v>
      </c>
      <c r="T1128" s="75">
        <v>168000</v>
      </c>
      <c r="U1128" s="75">
        <v>3332000</v>
      </c>
      <c r="V1128" s="75">
        <v>-1049000</v>
      </c>
      <c r="W1128" s="54">
        <v>826000</v>
      </c>
      <c r="X1128" s="53">
        <v>140432000</v>
      </c>
      <c r="Y1128" s="75">
        <v>25175000</v>
      </c>
      <c r="Z1128" s="75">
        <v>109899000</v>
      </c>
      <c r="AA1128" s="75">
        <v>131871000</v>
      </c>
      <c r="AB1128" s="75">
        <v>6995000</v>
      </c>
      <c r="AC1128" s="75">
        <v>6150000</v>
      </c>
      <c r="AD1128" s="75">
        <v>386000</v>
      </c>
      <c r="AE1128" s="75">
        <v>459000</v>
      </c>
      <c r="AF1128" s="75">
        <v>66000</v>
      </c>
      <c r="AG1128" s="75">
        <v>9371000</v>
      </c>
      <c r="AH1128" s="75">
        <v>105268000</v>
      </c>
      <c r="AI1128" s="54">
        <v>-2376000</v>
      </c>
      <c r="AJ1128" s="47">
        <v>9.7899999999999991</v>
      </c>
      <c r="AK1128" s="35">
        <v>1.8</v>
      </c>
      <c r="AL1128" s="35">
        <v>0.12000000000000001</v>
      </c>
      <c r="AM1128" s="35">
        <v>0.32000000000000006</v>
      </c>
      <c r="AN1128" s="35">
        <v>4.38</v>
      </c>
      <c r="AO1128" s="55">
        <v>12</v>
      </c>
      <c r="AP1128" s="47">
        <v>0.75000000000000011</v>
      </c>
      <c r="AQ1128" s="35">
        <v>0.08</v>
      </c>
      <c r="AR1128" s="35">
        <v>0.92</v>
      </c>
      <c r="AS1128" s="35">
        <v>-29.69</v>
      </c>
      <c r="AT1128" s="55">
        <v>277670</v>
      </c>
    </row>
    <row r="1129" spans="1:46" x14ac:dyDescent="0.2">
      <c r="A1129" s="47" t="s">
        <v>1524</v>
      </c>
      <c r="B1129" s="47">
        <f t="shared" si="129"/>
        <v>1128</v>
      </c>
      <c r="C1129" s="35">
        <v>117</v>
      </c>
      <c r="D1129" s="35">
        <f t="shared" si="133"/>
        <v>2020</v>
      </c>
      <c r="E1129" s="35" t="s">
        <v>499</v>
      </c>
      <c r="F1129" s="35" t="s">
        <v>446</v>
      </c>
      <c r="G1129" s="35">
        <v>264001</v>
      </c>
      <c r="H1129" s="35">
        <v>2006</v>
      </c>
      <c r="I1129" s="35">
        <v>14</v>
      </c>
      <c r="J1129" s="35" t="s">
        <v>511</v>
      </c>
      <c r="K1129" s="35">
        <v>2017</v>
      </c>
      <c r="L1129" s="35">
        <v>2024</v>
      </c>
      <c r="M1129" s="35" t="s">
        <v>187</v>
      </c>
      <c r="N1129" s="35" t="s">
        <v>27</v>
      </c>
      <c r="O1129" s="35">
        <v>3</v>
      </c>
      <c r="P1129" s="55">
        <v>1</v>
      </c>
      <c r="Q1129" s="53">
        <v>8454000</v>
      </c>
      <c r="R1129" s="75">
        <v>1822000</v>
      </c>
      <c r="S1129" s="75">
        <v>-5489000</v>
      </c>
      <c r="T1129" s="75">
        <v>1020000</v>
      </c>
      <c r="U1129" s="75">
        <v>4316000</v>
      </c>
      <c r="V1129" s="75">
        <v>-5988000</v>
      </c>
      <c r="W1129" s="54">
        <v>-4687000</v>
      </c>
      <c r="X1129" s="53">
        <v>168346000</v>
      </c>
      <c r="Y1129" s="75">
        <v>19728000</v>
      </c>
      <c r="Z1129" s="75">
        <v>117185000</v>
      </c>
      <c r="AA1129" s="75">
        <v>130253000</v>
      </c>
      <c r="AB1129" s="75">
        <v>38061000</v>
      </c>
      <c r="AC1129" s="75">
        <v>9532000</v>
      </c>
      <c r="AD1129" s="75">
        <v>460000</v>
      </c>
      <c r="AE1129" s="75">
        <v>28069000</v>
      </c>
      <c r="AF1129" s="75">
        <v>14000</v>
      </c>
      <c r="AG1129" s="75">
        <v>25603000</v>
      </c>
      <c r="AH1129" s="75">
        <v>122516000</v>
      </c>
      <c r="AI1129" s="54">
        <v>12458000</v>
      </c>
      <c r="AJ1129" s="47">
        <v>21.419999999999998</v>
      </c>
      <c r="AK1129" s="35">
        <v>11.99</v>
      </c>
      <c r="AL1129" s="35">
        <v>0.6100000000000001</v>
      </c>
      <c r="AM1129" s="35">
        <v>-27.82</v>
      </c>
      <c r="AN1129" s="35">
        <v>7.3599999999999994</v>
      </c>
      <c r="AO1129" s="55">
        <v>12</v>
      </c>
      <c r="AP1129" s="47">
        <v>1.49</v>
      </c>
      <c r="AQ1129" s="35">
        <v>0.17</v>
      </c>
      <c r="AR1129" s="35">
        <v>0.83000000000000007</v>
      </c>
      <c r="AS1129" s="35">
        <v>-4.5599999999999996</v>
      </c>
      <c r="AT1129" s="55">
        <v>359670</v>
      </c>
    </row>
    <row r="1130" spans="1:46" x14ac:dyDescent="0.2">
      <c r="A1130" s="47" t="s">
        <v>1525</v>
      </c>
      <c r="B1130" s="47">
        <f t="shared" si="129"/>
        <v>1129</v>
      </c>
      <c r="C1130" s="35">
        <v>117</v>
      </c>
      <c r="D1130" s="35">
        <f t="shared" si="133"/>
        <v>2021</v>
      </c>
      <c r="E1130" s="35" t="s">
        <v>499</v>
      </c>
      <c r="F1130" s="35" t="s">
        <v>446</v>
      </c>
      <c r="G1130" s="35">
        <v>264001</v>
      </c>
      <c r="H1130" s="35">
        <v>2006</v>
      </c>
      <c r="I1130" s="35">
        <v>15</v>
      </c>
      <c r="J1130" s="35" t="s">
        <v>511</v>
      </c>
      <c r="K1130" s="35">
        <v>2017</v>
      </c>
      <c r="L1130" s="35">
        <v>2024</v>
      </c>
      <c r="M1130" s="35" t="s">
        <v>187</v>
      </c>
      <c r="N1130" s="35" t="s">
        <v>27</v>
      </c>
      <c r="O1130" s="35">
        <v>4</v>
      </c>
      <c r="P1130" s="55">
        <v>1</v>
      </c>
      <c r="Q1130" s="53">
        <v>7341000</v>
      </c>
      <c r="R1130" s="75">
        <v>978000</v>
      </c>
      <c r="S1130" s="75">
        <v>-349000</v>
      </c>
      <c r="T1130" s="75">
        <v>163000</v>
      </c>
      <c r="U1130" s="75">
        <v>3386000</v>
      </c>
      <c r="V1130" s="75">
        <v>-329000</v>
      </c>
      <c r="W1130" s="54">
        <v>466000</v>
      </c>
      <c r="X1130" s="53">
        <v>157712000</v>
      </c>
      <c r="Y1130" s="75">
        <v>19381000</v>
      </c>
      <c r="Z1130" s="75">
        <v>121328000</v>
      </c>
      <c r="AA1130" s="75">
        <v>102838000</v>
      </c>
      <c r="AB1130" s="75">
        <v>54640000</v>
      </c>
      <c r="AC1130" s="75">
        <v>47256000</v>
      </c>
      <c r="AD1130" s="75">
        <v>675000</v>
      </c>
      <c r="AE1130" s="75">
        <v>6709000</v>
      </c>
      <c r="AF1130" s="75">
        <v>189000</v>
      </c>
      <c r="AG1130" s="75">
        <v>29031000</v>
      </c>
      <c r="AH1130" s="75">
        <v>108597000</v>
      </c>
      <c r="AI1130" s="54">
        <v>25609000</v>
      </c>
      <c r="AJ1130" s="47">
        <v>13.32</v>
      </c>
      <c r="AK1130" s="35">
        <v>2.2200000000000002</v>
      </c>
      <c r="AL1130" s="35">
        <v>0.1</v>
      </c>
      <c r="AM1130" s="35">
        <v>-1.8</v>
      </c>
      <c r="AN1130" s="35">
        <v>6.6099999999999994</v>
      </c>
      <c r="AO1130" s="55">
        <v>11</v>
      </c>
      <c r="AP1130" s="47">
        <v>1.8800000000000001</v>
      </c>
      <c r="AQ1130" s="35">
        <v>0.21000000000000002</v>
      </c>
      <c r="AR1130" s="35">
        <v>0.79</v>
      </c>
      <c r="AS1130" s="35">
        <v>-9.1199999999999992</v>
      </c>
      <c r="AT1130" s="55">
        <v>307820</v>
      </c>
    </row>
    <row r="1131" spans="1:46" x14ac:dyDescent="0.2">
      <c r="A1131" s="47" t="s">
        <v>1526</v>
      </c>
      <c r="B1131" s="47">
        <f t="shared" si="129"/>
        <v>1130</v>
      </c>
      <c r="C1131" s="35">
        <v>117</v>
      </c>
      <c r="D1131" s="35">
        <f t="shared" si="133"/>
        <v>2022</v>
      </c>
      <c r="E1131" s="35" t="s">
        <v>499</v>
      </c>
      <c r="F1131" s="35" t="s">
        <v>446</v>
      </c>
      <c r="G1131" s="35">
        <v>264001</v>
      </c>
      <c r="H1131" s="35">
        <v>2006</v>
      </c>
      <c r="I1131" s="35">
        <v>16</v>
      </c>
      <c r="J1131" s="35" t="s">
        <v>511</v>
      </c>
      <c r="K1131" s="35">
        <v>2017</v>
      </c>
      <c r="L1131" s="35">
        <v>2024</v>
      </c>
      <c r="M1131" s="35" t="s">
        <v>187</v>
      </c>
      <c r="N1131" s="35" t="s">
        <v>27</v>
      </c>
      <c r="O1131" s="35">
        <v>5</v>
      </c>
      <c r="P1131" s="55">
        <v>1</v>
      </c>
      <c r="Q1131" s="53">
        <v>6711000</v>
      </c>
      <c r="R1131" s="75">
        <v>995000</v>
      </c>
      <c r="S1131" s="75">
        <v>18585000</v>
      </c>
      <c r="T1131" s="75">
        <v>127000</v>
      </c>
      <c r="U1131" s="75">
        <v>3545000</v>
      </c>
      <c r="V1131" s="75">
        <v>17552000</v>
      </c>
      <c r="W1131" s="54">
        <v>19453000</v>
      </c>
      <c r="X1131" s="53">
        <v>167782000</v>
      </c>
      <c r="Y1131" s="75">
        <v>37982000</v>
      </c>
      <c r="Z1131" s="75">
        <v>107946000</v>
      </c>
      <c r="AA1131" s="75">
        <v>47426000</v>
      </c>
      <c r="AB1131" s="75">
        <v>120045000</v>
      </c>
      <c r="AC1131" s="75">
        <v>33351000</v>
      </c>
      <c r="AD1131" s="75">
        <v>1884000</v>
      </c>
      <c r="AE1131" s="75">
        <v>3980000</v>
      </c>
      <c r="AF1131" s="75">
        <v>370000</v>
      </c>
      <c r="AG1131" s="75">
        <v>55409000</v>
      </c>
      <c r="AH1131" s="75">
        <v>73594000</v>
      </c>
      <c r="AI1131" s="54">
        <v>64636000</v>
      </c>
      <c r="AJ1131" s="47">
        <v>14.82</v>
      </c>
      <c r="AK1131" s="35">
        <v>1.8900000000000001</v>
      </c>
      <c r="AL1131" s="35">
        <v>0.08</v>
      </c>
      <c r="AM1131" s="35">
        <v>48.93</v>
      </c>
      <c r="AN1131" s="35">
        <v>2.9499999999999997</v>
      </c>
      <c r="AO1131" s="55">
        <v>11</v>
      </c>
      <c r="AP1131" s="47">
        <v>2.17</v>
      </c>
      <c r="AQ1131" s="35">
        <v>0.43000000000000005</v>
      </c>
      <c r="AR1131" s="35">
        <v>0.57000000000000006</v>
      </c>
      <c r="AS1131" s="35"/>
      <c r="AT1131" s="55">
        <v>322270</v>
      </c>
    </row>
    <row r="1132" spans="1:46" x14ac:dyDescent="0.2">
      <c r="A1132" s="47" t="s">
        <v>1527</v>
      </c>
      <c r="B1132" s="47">
        <f t="shared" si="129"/>
        <v>1131</v>
      </c>
      <c r="C1132" s="35">
        <v>117</v>
      </c>
      <c r="D1132" s="35">
        <f t="shared" si="133"/>
        <v>2023</v>
      </c>
      <c r="E1132" s="35" t="s">
        <v>499</v>
      </c>
      <c r="F1132" s="35" t="s">
        <v>446</v>
      </c>
      <c r="G1132" s="35">
        <v>264001</v>
      </c>
      <c r="H1132" s="35">
        <v>2006</v>
      </c>
      <c r="I1132" s="35">
        <v>17</v>
      </c>
      <c r="J1132" s="35" t="s">
        <v>511</v>
      </c>
      <c r="K1132" s="35">
        <v>2017</v>
      </c>
      <c r="L1132" s="35">
        <v>2024</v>
      </c>
      <c r="M1132" s="35" t="s">
        <v>187</v>
      </c>
      <c r="N1132" s="35" t="s">
        <v>27</v>
      </c>
      <c r="O1132" s="35">
        <v>6</v>
      </c>
      <c r="P1132" s="55">
        <v>1</v>
      </c>
      <c r="Q1132" s="53">
        <v>7967000</v>
      </c>
      <c r="R1132" s="75">
        <v>703000</v>
      </c>
      <c r="S1132" s="75">
        <v>97867000</v>
      </c>
      <c r="T1132" s="75">
        <v>248000</v>
      </c>
      <c r="U1132" s="75">
        <v>4639000</v>
      </c>
      <c r="V1132" s="75">
        <v>98862000</v>
      </c>
      <c r="W1132" s="54">
        <v>98322000</v>
      </c>
      <c r="X1132" s="53">
        <v>85735000</v>
      </c>
      <c r="Y1132" s="75">
        <v>11411000</v>
      </c>
      <c r="Z1132" s="75">
        <v>57048000</v>
      </c>
      <c r="AA1132" s="75">
        <v>28156000</v>
      </c>
      <c r="AB1132" s="75">
        <v>57505000</v>
      </c>
      <c r="AC1132" s="75">
        <v>45539000</v>
      </c>
      <c r="AD1132" s="75">
        <v>590000</v>
      </c>
      <c r="AE1132" s="75">
        <v>4416000</v>
      </c>
      <c r="AF1132" s="75">
        <v>20000</v>
      </c>
      <c r="AG1132" s="75">
        <v>23952000</v>
      </c>
      <c r="AH1132" s="75">
        <v>49876000</v>
      </c>
      <c r="AI1132" s="54">
        <v>33553000</v>
      </c>
      <c r="AJ1132" s="47">
        <v>8.8000000000000007</v>
      </c>
      <c r="AK1132" s="35">
        <v>3.1</v>
      </c>
      <c r="AL1132" s="35">
        <v>0.29000000000000004</v>
      </c>
      <c r="AM1132" s="35"/>
      <c r="AN1132" s="35">
        <v>5.39</v>
      </c>
      <c r="AO1132" s="55">
        <v>13</v>
      </c>
      <c r="AP1132" s="47">
        <v>2.4</v>
      </c>
      <c r="AQ1132" s="35">
        <v>0.32000000000000006</v>
      </c>
      <c r="AR1132" s="35">
        <v>0.68</v>
      </c>
      <c r="AS1132" s="35">
        <v>-10.950000000000001</v>
      </c>
      <c r="AT1132" s="55">
        <v>356850</v>
      </c>
    </row>
    <row r="1133" spans="1:46" x14ac:dyDescent="0.2">
      <c r="A1133" s="56" t="s">
        <v>1528</v>
      </c>
      <c r="B1133" s="56">
        <f t="shared" si="129"/>
        <v>1132</v>
      </c>
      <c r="C1133" s="45">
        <v>117</v>
      </c>
      <c r="D1133" s="45">
        <f t="shared" si="133"/>
        <v>2024</v>
      </c>
      <c r="E1133" s="45" t="s">
        <v>499</v>
      </c>
      <c r="F1133" s="45" t="s">
        <v>446</v>
      </c>
      <c r="G1133" s="45">
        <v>264001</v>
      </c>
      <c r="H1133" s="45">
        <v>2006</v>
      </c>
      <c r="I1133" s="45">
        <v>18</v>
      </c>
      <c r="J1133" s="45" t="s">
        <v>511</v>
      </c>
      <c r="K1133" s="45">
        <v>2017</v>
      </c>
      <c r="L1133" s="45">
        <v>2024</v>
      </c>
      <c r="M1133" s="45" t="s">
        <v>187</v>
      </c>
      <c r="N1133" s="45" t="s">
        <v>27</v>
      </c>
      <c r="O1133" s="45">
        <v>7</v>
      </c>
      <c r="P1133" s="60">
        <v>1</v>
      </c>
      <c r="Q1133" s="57">
        <v>16781000</v>
      </c>
      <c r="R1133" s="58">
        <v>-449000</v>
      </c>
      <c r="S1133" s="58">
        <v>21360000</v>
      </c>
      <c r="T1133" s="58">
        <v>-808000</v>
      </c>
      <c r="U1133" s="58">
        <v>12085000</v>
      </c>
      <c r="V1133" s="58">
        <v>20312000</v>
      </c>
      <c r="W1133" s="59">
        <v>21719000</v>
      </c>
      <c r="X1133" s="57">
        <v>122207000</v>
      </c>
      <c r="Y1133" s="58">
        <v>32770000</v>
      </c>
      <c r="Z1133" s="58">
        <v>49017000</v>
      </c>
      <c r="AA1133" s="58">
        <v>27862000</v>
      </c>
      <c r="AB1133" s="58">
        <v>94127000</v>
      </c>
      <c r="AC1133" s="58">
        <v>81576000</v>
      </c>
      <c r="AD1133" s="58">
        <v>53000</v>
      </c>
      <c r="AE1133" s="58">
        <v>6209000</v>
      </c>
      <c r="AF1133" s="58">
        <v>19000</v>
      </c>
      <c r="AG1133" s="58">
        <v>45353000</v>
      </c>
      <c r="AH1133" s="58">
        <v>43325000</v>
      </c>
      <c r="AI1133" s="59">
        <v>48774000</v>
      </c>
      <c r="AJ1133" s="56">
        <v>-2.68</v>
      </c>
      <c r="AK1133" s="45">
        <v>-4.8099999999999996</v>
      </c>
      <c r="AL1133" s="45">
        <v>-0.66000000000000014</v>
      </c>
      <c r="AM1133" s="45">
        <v>65.179999999999993</v>
      </c>
      <c r="AN1133" s="45">
        <v>1.6900000000000002</v>
      </c>
      <c r="AO1133" s="60">
        <v>13</v>
      </c>
      <c r="AP1133" s="56">
        <v>2.08</v>
      </c>
      <c r="AQ1133" s="45">
        <v>0.51</v>
      </c>
      <c r="AR1133" s="45">
        <v>0.49</v>
      </c>
      <c r="AS1133" s="45">
        <v>-8.5</v>
      </c>
      <c r="AT1133" s="60"/>
    </row>
    <row r="1134" spans="1:46" x14ac:dyDescent="0.2">
      <c r="A1134" s="47" t="s">
        <v>1529</v>
      </c>
      <c r="B1134" s="47">
        <f t="shared" si="129"/>
        <v>1133</v>
      </c>
      <c r="C1134" s="35">
        <v>118</v>
      </c>
      <c r="D1134" s="35">
        <v>2015</v>
      </c>
      <c r="E1134" s="35" t="s">
        <v>553</v>
      </c>
      <c r="F1134" s="35" t="s">
        <v>824</v>
      </c>
      <c r="G1134" s="35" t="s">
        <v>280</v>
      </c>
      <c r="H1134" s="35">
        <v>1963</v>
      </c>
      <c r="I1134" s="35">
        <v>52</v>
      </c>
      <c r="J1134" s="35" t="s">
        <v>390</v>
      </c>
      <c r="K1134" s="35">
        <v>2017</v>
      </c>
      <c r="L1134" s="35">
        <v>2019</v>
      </c>
      <c r="M1134" s="35" t="s">
        <v>424</v>
      </c>
      <c r="N1134" s="35" t="s">
        <v>1028</v>
      </c>
      <c r="O1134" s="35">
        <v>0</v>
      </c>
      <c r="P1134" s="55">
        <v>0</v>
      </c>
      <c r="Q1134" s="53">
        <v>179099200</v>
      </c>
      <c r="R1134" s="75">
        <v>11099645</v>
      </c>
      <c r="S1134" s="75">
        <v>2255466</v>
      </c>
      <c r="T1134" s="75">
        <v>3995980</v>
      </c>
      <c r="U1134" s="75">
        <v>18513849</v>
      </c>
      <c r="V1134" s="75">
        <v>3620738</v>
      </c>
      <c r="W1134" s="54">
        <v>9359131</v>
      </c>
      <c r="X1134" s="53">
        <v>85479582</v>
      </c>
      <c r="Y1134" s="75">
        <v>27971479</v>
      </c>
      <c r="Z1134" s="75">
        <v>22834197</v>
      </c>
      <c r="AA1134" s="75">
        <v>23987995</v>
      </c>
      <c r="AB1134" s="75">
        <v>61356912</v>
      </c>
      <c r="AC1134" s="75">
        <v>54823994</v>
      </c>
      <c r="AD1134" s="75">
        <v>1387980</v>
      </c>
      <c r="AE1134" s="75">
        <v>1335510</v>
      </c>
      <c r="AF1134" s="75">
        <v>607509</v>
      </c>
      <c r="AG1134" s="75">
        <v>53332755</v>
      </c>
      <c r="AH1134" s="75">
        <v>18287</v>
      </c>
      <c r="AI1134" s="54">
        <v>8024157</v>
      </c>
      <c r="AJ1134" s="47">
        <v>6.1599999999999993</v>
      </c>
      <c r="AK1134" s="35">
        <v>2.2200000000000002</v>
      </c>
      <c r="AL1134" s="35">
        <v>4.67</v>
      </c>
      <c r="AM1134" s="35">
        <v>8.06</v>
      </c>
      <c r="AN1134" s="35">
        <v>0.8600000000000001</v>
      </c>
      <c r="AO1134" s="55">
        <v>152</v>
      </c>
      <c r="AP1134" s="47">
        <v>1.1500000000000001</v>
      </c>
      <c r="AQ1134" s="35">
        <v>1</v>
      </c>
      <c r="AR1134" s="35">
        <v>0</v>
      </c>
      <c r="AS1134" s="35">
        <v>23.49</v>
      </c>
      <c r="AT1134" s="55">
        <v>121800</v>
      </c>
    </row>
    <row r="1135" spans="1:46" x14ac:dyDescent="0.2">
      <c r="A1135" s="47" t="s">
        <v>1530</v>
      </c>
      <c r="B1135" s="47">
        <f t="shared" ref="B1135:B1198" si="134">B1134+1</f>
        <v>1134</v>
      </c>
      <c r="C1135" s="35">
        <v>118</v>
      </c>
      <c r="D1135" s="35">
        <f>D1134+1</f>
        <v>2016</v>
      </c>
      <c r="E1135" s="35" t="s">
        <v>553</v>
      </c>
      <c r="F1135" s="35" t="s">
        <v>824</v>
      </c>
      <c r="G1135" s="35" t="s">
        <v>280</v>
      </c>
      <c r="H1135" s="35">
        <v>1963</v>
      </c>
      <c r="I1135" s="35">
        <v>53</v>
      </c>
      <c r="J1135" s="35" t="s">
        <v>390</v>
      </c>
      <c r="K1135" s="35">
        <v>2017</v>
      </c>
      <c r="L1135" s="35">
        <v>2019</v>
      </c>
      <c r="M1135" s="35" t="s">
        <v>424</v>
      </c>
      <c r="N1135" s="35" t="s">
        <v>1028</v>
      </c>
      <c r="O1135" s="35">
        <v>0</v>
      </c>
      <c r="P1135" s="55">
        <v>0</v>
      </c>
      <c r="Q1135" s="53">
        <v>172343066</v>
      </c>
      <c r="R1135" s="75">
        <v>11822433</v>
      </c>
      <c r="S1135" s="75">
        <v>3533443</v>
      </c>
      <c r="T1135" s="75">
        <v>5130303</v>
      </c>
      <c r="U1135" s="75">
        <v>19813789</v>
      </c>
      <c r="V1135" s="75">
        <v>5300076</v>
      </c>
      <c r="W1135" s="54">
        <v>10225573</v>
      </c>
      <c r="X1135" s="53">
        <v>88802705</v>
      </c>
      <c r="Y1135" s="75">
        <v>30204922</v>
      </c>
      <c r="Z1135" s="75">
        <v>22889677</v>
      </c>
      <c r="AA1135" s="75">
        <v>22902655</v>
      </c>
      <c r="AB1135" s="75">
        <v>65696815</v>
      </c>
      <c r="AC1135" s="75">
        <v>60506187</v>
      </c>
      <c r="AD1135" s="75">
        <v>1073771</v>
      </c>
      <c r="AE1135" s="75">
        <v>971306</v>
      </c>
      <c r="AF1135" s="75">
        <v>538471</v>
      </c>
      <c r="AG1135" s="75">
        <v>55315742</v>
      </c>
      <c r="AH1135" s="75">
        <v>18322</v>
      </c>
      <c r="AI1135" s="54">
        <v>10381073</v>
      </c>
      <c r="AJ1135" s="47">
        <v>6.8199999999999994</v>
      </c>
      <c r="AK1135" s="35">
        <v>2.96</v>
      </c>
      <c r="AL1135" s="35">
        <v>5.78</v>
      </c>
      <c r="AM1135" s="35">
        <v>11.7</v>
      </c>
      <c r="AN1135" s="35">
        <v>0.79</v>
      </c>
      <c r="AO1135" s="55">
        <v>145</v>
      </c>
      <c r="AP1135" s="47">
        <v>1.1900000000000002</v>
      </c>
      <c r="AQ1135" s="35">
        <v>1</v>
      </c>
      <c r="AR1135" s="35">
        <v>0</v>
      </c>
      <c r="AS1135" s="35">
        <v>25.47</v>
      </c>
      <c r="AT1135" s="55">
        <v>136650</v>
      </c>
    </row>
    <row r="1136" spans="1:46" x14ac:dyDescent="0.2">
      <c r="A1136" s="47" t="s">
        <v>1531</v>
      </c>
      <c r="B1136" s="47">
        <f t="shared" si="134"/>
        <v>1135</v>
      </c>
      <c r="C1136" s="35">
        <v>118</v>
      </c>
      <c r="D1136" s="35">
        <f t="shared" ref="D1136:D1143" si="135">D1135+1</f>
        <v>2017</v>
      </c>
      <c r="E1136" s="35" t="s">
        <v>553</v>
      </c>
      <c r="F1136" s="35" t="s">
        <v>824</v>
      </c>
      <c r="G1136" s="35" t="s">
        <v>280</v>
      </c>
      <c r="H1136" s="35">
        <v>1963</v>
      </c>
      <c r="I1136" s="35">
        <v>54</v>
      </c>
      <c r="J1136" s="35" t="s">
        <v>390</v>
      </c>
      <c r="K1136" s="35">
        <v>2017</v>
      </c>
      <c r="L1136" s="35">
        <v>2019</v>
      </c>
      <c r="M1136" s="35" t="s">
        <v>424</v>
      </c>
      <c r="N1136" s="35" t="s">
        <v>1028</v>
      </c>
      <c r="O1136" s="35">
        <v>0</v>
      </c>
      <c r="P1136" s="55">
        <v>1</v>
      </c>
      <c r="Q1136" s="53">
        <v>164793206</v>
      </c>
      <c r="R1136" s="75">
        <v>3514288</v>
      </c>
      <c r="S1136" s="75">
        <v>-2062902</v>
      </c>
      <c r="T1136" s="75">
        <v>-3083047</v>
      </c>
      <c r="U1136" s="75">
        <v>11476102</v>
      </c>
      <c r="V1136" s="75">
        <v>-2731901</v>
      </c>
      <c r="W1136" s="54">
        <v>4534433</v>
      </c>
      <c r="X1136" s="53">
        <v>95137757</v>
      </c>
      <c r="Y1136" s="75">
        <v>26142020</v>
      </c>
      <c r="Z1136" s="75">
        <v>24395034</v>
      </c>
      <c r="AA1136" s="75">
        <v>20976619</v>
      </c>
      <c r="AB1136" s="75">
        <v>73973221</v>
      </c>
      <c r="AC1136" s="75">
        <v>69624931</v>
      </c>
      <c r="AD1136" s="75">
        <v>308805</v>
      </c>
      <c r="AE1136" s="75">
        <v>1027110</v>
      </c>
      <c r="AF1136" s="75">
        <v>571142</v>
      </c>
      <c r="AG1136" s="75">
        <v>58814423</v>
      </c>
      <c r="AH1136" s="75">
        <v>17731</v>
      </c>
      <c r="AI1136" s="54">
        <v>15158798</v>
      </c>
      <c r="AJ1136" s="47">
        <v>2.11</v>
      </c>
      <c r="AK1136" s="35">
        <v>-1.85</v>
      </c>
      <c r="AL1136" s="35">
        <v>-3.24</v>
      </c>
      <c r="AM1136" s="35">
        <v>-7.89</v>
      </c>
      <c r="AN1136" s="35">
        <v>0.97</v>
      </c>
      <c r="AO1136" s="55">
        <v>143</v>
      </c>
      <c r="AP1136" s="47">
        <v>1.26</v>
      </c>
      <c r="AQ1136" s="35">
        <v>1</v>
      </c>
      <c r="AR1136" s="35">
        <v>0</v>
      </c>
      <c r="AS1136" s="35">
        <v>20.8</v>
      </c>
      <c r="AT1136" s="55">
        <v>80250</v>
      </c>
    </row>
    <row r="1137" spans="1:46" x14ac:dyDescent="0.2">
      <c r="A1137" s="47" t="s">
        <v>1532</v>
      </c>
      <c r="B1137" s="47">
        <f t="shared" si="134"/>
        <v>1136</v>
      </c>
      <c r="C1137" s="35">
        <v>118</v>
      </c>
      <c r="D1137" s="35">
        <f t="shared" si="135"/>
        <v>2018</v>
      </c>
      <c r="E1137" s="35" t="s">
        <v>553</v>
      </c>
      <c r="F1137" s="35" t="s">
        <v>824</v>
      </c>
      <c r="G1137" s="35" t="s">
        <v>280</v>
      </c>
      <c r="H1137" s="35">
        <v>1963</v>
      </c>
      <c r="I1137" s="35">
        <v>55</v>
      </c>
      <c r="J1137" s="35" t="s">
        <v>390</v>
      </c>
      <c r="K1137" s="35">
        <v>2017</v>
      </c>
      <c r="L1137" s="35">
        <v>2019</v>
      </c>
      <c r="M1137" s="35" t="s">
        <v>424</v>
      </c>
      <c r="N1137" s="35" t="s">
        <v>1028</v>
      </c>
      <c r="O1137" s="35">
        <v>1</v>
      </c>
      <c r="P1137" s="55">
        <v>1</v>
      </c>
      <c r="Q1137" s="53">
        <v>155021641</v>
      </c>
      <c r="R1137" s="75">
        <v>1781450</v>
      </c>
      <c r="S1137" s="75">
        <v>5192152</v>
      </c>
      <c r="T1137" s="75">
        <v>-1577684</v>
      </c>
      <c r="U1137" s="75">
        <v>7343208</v>
      </c>
      <c r="V1137" s="75">
        <v>4986885</v>
      </c>
      <c r="W1137" s="54">
        <v>8551286</v>
      </c>
      <c r="X1137" s="53">
        <v>89321701</v>
      </c>
      <c r="Y1137" s="75">
        <v>31811879</v>
      </c>
      <c r="Z1137" s="75">
        <v>26930565</v>
      </c>
      <c r="AA1137" s="75">
        <v>29800001</v>
      </c>
      <c r="AB1137" s="75">
        <v>59505980</v>
      </c>
      <c r="AC1137" s="75">
        <v>49009570</v>
      </c>
      <c r="AD1137" s="75">
        <v>308255</v>
      </c>
      <c r="AE1137" s="75">
        <v>8470987</v>
      </c>
      <c r="AF1137" s="75">
        <v>547208</v>
      </c>
      <c r="AG1137" s="75">
        <v>56733629</v>
      </c>
      <c r="AH1137" s="75">
        <v>11945</v>
      </c>
      <c r="AI1137" s="54">
        <v>2772351</v>
      </c>
      <c r="AJ1137" s="47">
        <v>1.1500000000000001</v>
      </c>
      <c r="AK1137" s="35">
        <v>-1.01</v>
      </c>
      <c r="AL1137" s="35">
        <v>-1.7700000000000002</v>
      </c>
      <c r="AM1137" s="35">
        <v>16.32</v>
      </c>
      <c r="AN1137" s="35">
        <v>1.1100000000000001</v>
      </c>
      <c r="AO1137" s="55">
        <v>95</v>
      </c>
      <c r="AP1137" s="47">
        <v>1.05</v>
      </c>
      <c r="AQ1137" s="35">
        <v>1</v>
      </c>
      <c r="AR1137" s="35">
        <v>0</v>
      </c>
      <c r="AS1137" s="35">
        <v>11.81</v>
      </c>
      <c r="AT1137" s="55">
        <v>77300</v>
      </c>
    </row>
    <row r="1138" spans="1:46" x14ac:dyDescent="0.2">
      <c r="A1138" s="47" t="s">
        <v>1533</v>
      </c>
      <c r="B1138" s="47">
        <f t="shared" si="134"/>
        <v>1137</v>
      </c>
      <c r="C1138" s="35">
        <v>118</v>
      </c>
      <c r="D1138" s="35">
        <f t="shared" si="135"/>
        <v>2019</v>
      </c>
      <c r="E1138" s="35" t="s">
        <v>553</v>
      </c>
      <c r="F1138" s="35" t="s">
        <v>824</v>
      </c>
      <c r="G1138" s="35" t="s">
        <v>280</v>
      </c>
      <c r="H1138" s="35">
        <v>1963</v>
      </c>
      <c r="I1138" s="35">
        <v>56</v>
      </c>
      <c r="J1138" s="35" t="s">
        <v>390</v>
      </c>
      <c r="K1138" s="35">
        <v>2017</v>
      </c>
      <c r="L1138" s="35">
        <v>2019</v>
      </c>
      <c r="M1138" s="35" t="s">
        <v>424</v>
      </c>
      <c r="N1138" s="35" t="s">
        <v>1028</v>
      </c>
      <c r="O1138" s="35">
        <v>2</v>
      </c>
      <c r="P1138" s="55">
        <v>1</v>
      </c>
      <c r="Q1138" s="53">
        <v>115729642</v>
      </c>
      <c r="R1138" s="75">
        <v>1166361</v>
      </c>
      <c r="S1138" s="75">
        <v>118588</v>
      </c>
      <c r="T1138" s="75">
        <v>404826</v>
      </c>
      <c r="U1138" s="75">
        <v>2984163</v>
      </c>
      <c r="V1138" s="75">
        <v>236598</v>
      </c>
      <c r="W1138" s="54">
        <v>880123</v>
      </c>
      <c r="X1138" s="53">
        <v>39544195</v>
      </c>
      <c r="Y1138" s="75">
        <v>2381365</v>
      </c>
      <c r="Z1138" s="75">
        <v>19461015</v>
      </c>
      <c r="AA1138" s="75">
        <v>3640855</v>
      </c>
      <c r="AB1138" s="75">
        <v>35883670</v>
      </c>
      <c r="AC1138" s="75">
        <v>33857105</v>
      </c>
      <c r="AD1138" s="75">
        <v>246074</v>
      </c>
      <c r="AE1138" s="75">
        <v>475274</v>
      </c>
      <c r="AF1138" s="75">
        <v>582937</v>
      </c>
      <c r="AG1138" s="75">
        <v>36483559</v>
      </c>
      <c r="AH1138" s="75">
        <v>1583</v>
      </c>
      <c r="AI1138" s="54">
        <v>-599889</v>
      </c>
      <c r="AJ1138" s="47">
        <v>1</v>
      </c>
      <c r="AK1138" s="35">
        <v>0.35000000000000003</v>
      </c>
      <c r="AL1138" s="35">
        <v>1.02</v>
      </c>
      <c r="AM1138" s="35">
        <v>4.9800000000000004</v>
      </c>
      <c r="AN1138" s="35">
        <v>8.370000000000001</v>
      </c>
      <c r="AO1138" s="55">
        <v>31</v>
      </c>
      <c r="AP1138" s="47">
        <v>0.98</v>
      </c>
      <c r="AQ1138" s="35">
        <v>1</v>
      </c>
      <c r="AR1138" s="35">
        <v>0</v>
      </c>
      <c r="AS1138" s="35">
        <v>13.26</v>
      </c>
      <c r="AT1138" s="55">
        <v>96260</v>
      </c>
    </row>
    <row r="1139" spans="1:46" x14ac:dyDescent="0.2">
      <c r="A1139" s="47" t="s">
        <v>1534</v>
      </c>
      <c r="B1139" s="47">
        <f t="shared" si="134"/>
        <v>1138</v>
      </c>
      <c r="C1139" s="35">
        <v>118</v>
      </c>
      <c r="D1139" s="35">
        <f t="shared" si="135"/>
        <v>2020</v>
      </c>
      <c r="E1139" s="35" t="s">
        <v>553</v>
      </c>
      <c r="F1139" s="35" t="s">
        <v>824</v>
      </c>
      <c r="G1139" s="35" t="s">
        <v>280</v>
      </c>
      <c r="H1139" s="35">
        <v>1963</v>
      </c>
      <c r="I1139" s="35">
        <v>57</v>
      </c>
      <c r="J1139" s="35" t="s">
        <v>390</v>
      </c>
      <c r="K1139" s="35">
        <v>2017</v>
      </c>
      <c r="L1139" s="35">
        <v>2019</v>
      </c>
      <c r="M1139" s="35" t="s">
        <v>424</v>
      </c>
      <c r="N1139" s="35" t="s">
        <v>1028</v>
      </c>
      <c r="O1139" s="35">
        <v>0</v>
      </c>
      <c r="P1139" s="55">
        <v>0</v>
      </c>
      <c r="Q1139" s="53">
        <v>69536815</v>
      </c>
      <c r="R1139" s="75">
        <v>583259</v>
      </c>
      <c r="S1139" s="75">
        <v>34487</v>
      </c>
      <c r="T1139" s="75">
        <v>141397</v>
      </c>
      <c r="U1139" s="75">
        <v>1837358</v>
      </c>
      <c r="V1139" s="75">
        <v>30603</v>
      </c>
      <c r="W1139" s="54">
        <v>476349</v>
      </c>
      <c r="X1139" s="53">
        <v>34399161</v>
      </c>
      <c r="Y1139" s="75">
        <v>2978352</v>
      </c>
      <c r="Z1139" s="75">
        <v>17838481</v>
      </c>
      <c r="AA1139" s="75">
        <v>3519286</v>
      </c>
      <c r="AB1139" s="75">
        <v>30794734</v>
      </c>
      <c r="AC1139" s="75">
        <v>29205646</v>
      </c>
      <c r="AD1139" s="75">
        <v>67407</v>
      </c>
      <c r="AE1139" s="75">
        <v>294327</v>
      </c>
      <c r="AF1139" s="75">
        <v>568589</v>
      </c>
      <c r="AG1139" s="75">
        <v>26853877</v>
      </c>
      <c r="AH1139" s="75">
        <v>3915556</v>
      </c>
      <c r="AI1139" s="54">
        <v>3940857</v>
      </c>
      <c r="AJ1139" s="47">
        <v>0.83000000000000007</v>
      </c>
      <c r="AK1139" s="35">
        <v>0.2</v>
      </c>
      <c r="AL1139" s="35">
        <v>0.41000000000000003</v>
      </c>
      <c r="AM1139" s="35">
        <v>1.1600000000000001</v>
      </c>
      <c r="AN1139" s="35">
        <v>6.09</v>
      </c>
      <c r="AO1139" s="55">
        <v>31</v>
      </c>
      <c r="AP1139" s="47">
        <v>1.1500000000000001</v>
      </c>
      <c r="AQ1139" s="35">
        <v>0.87000000000000011</v>
      </c>
      <c r="AR1139" s="35">
        <v>0.13</v>
      </c>
      <c r="AS1139" s="35">
        <v>22.07</v>
      </c>
      <c r="AT1139" s="55">
        <v>59270</v>
      </c>
    </row>
    <row r="1140" spans="1:46" x14ac:dyDescent="0.2">
      <c r="A1140" s="47" t="s">
        <v>1535</v>
      </c>
      <c r="B1140" s="47">
        <f t="shared" si="134"/>
        <v>1139</v>
      </c>
      <c r="C1140" s="35">
        <v>118</v>
      </c>
      <c r="D1140" s="35">
        <f t="shared" si="135"/>
        <v>2021</v>
      </c>
      <c r="E1140" s="35" t="s">
        <v>553</v>
      </c>
      <c r="F1140" s="35" t="s">
        <v>824</v>
      </c>
      <c r="G1140" s="35" t="s">
        <v>280</v>
      </c>
      <c r="H1140" s="35">
        <v>1963</v>
      </c>
      <c r="I1140" s="35">
        <v>58</v>
      </c>
      <c r="J1140" s="35" t="s">
        <v>390</v>
      </c>
      <c r="K1140" s="35">
        <v>2017</v>
      </c>
      <c r="L1140" s="35">
        <v>2019</v>
      </c>
      <c r="M1140" s="35" t="s">
        <v>424</v>
      </c>
      <c r="N1140" s="35" t="s">
        <v>1028</v>
      </c>
      <c r="O1140" s="35">
        <v>0</v>
      </c>
      <c r="P1140" s="55">
        <v>0</v>
      </c>
      <c r="Q1140" s="53">
        <v>114059422</v>
      </c>
      <c r="R1140" s="75">
        <v>464882</v>
      </c>
      <c r="S1140" s="75">
        <v>-310127</v>
      </c>
      <c r="T1140" s="75">
        <v>-152998</v>
      </c>
      <c r="U1140" s="75">
        <v>2273418</v>
      </c>
      <c r="V1140" s="75">
        <v>-349038</v>
      </c>
      <c r="W1140" s="54">
        <v>307753</v>
      </c>
      <c r="X1140" s="53">
        <v>40024401</v>
      </c>
      <c r="Y1140" s="75">
        <v>2668225</v>
      </c>
      <c r="Z1140" s="75">
        <v>18685546</v>
      </c>
      <c r="AA1140" s="75">
        <v>3392977</v>
      </c>
      <c r="AB1140" s="75">
        <v>36551460</v>
      </c>
      <c r="AC1140" s="75">
        <v>34588877</v>
      </c>
      <c r="AD1140" s="75">
        <v>78670</v>
      </c>
      <c r="AE1140" s="75">
        <v>98815</v>
      </c>
      <c r="AF1140" s="75">
        <v>598189</v>
      </c>
      <c r="AG1140" s="75">
        <v>33504513</v>
      </c>
      <c r="AH1140" s="75">
        <v>3168985</v>
      </c>
      <c r="AI1140" s="54">
        <v>3046947</v>
      </c>
      <c r="AJ1140" s="47">
        <v>0.41000000000000003</v>
      </c>
      <c r="AK1140" s="35">
        <v>-0.13</v>
      </c>
      <c r="AL1140" s="35">
        <v>-0.38000000000000006</v>
      </c>
      <c r="AM1140" s="35">
        <v>-11.62</v>
      </c>
      <c r="AN1140" s="35">
        <v>7.04</v>
      </c>
      <c r="AO1140" s="55">
        <v>31</v>
      </c>
      <c r="AP1140" s="47">
        <v>1.0900000000000001</v>
      </c>
      <c r="AQ1140" s="35">
        <v>0.91</v>
      </c>
      <c r="AR1140" s="35">
        <v>0.09</v>
      </c>
      <c r="AS1140" s="35">
        <v>23.49</v>
      </c>
      <c r="AT1140" s="55">
        <v>73340</v>
      </c>
    </row>
    <row r="1141" spans="1:46" x14ac:dyDescent="0.2">
      <c r="A1141" s="47" t="s">
        <v>1536</v>
      </c>
      <c r="B1141" s="47">
        <f t="shared" si="134"/>
        <v>1140</v>
      </c>
      <c r="C1141" s="35">
        <v>118</v>
      </c>
      <c r="D1141" s="35">
        <f t="shared" si="135"/>
        <v>2022</v>
      </c>
      <c r="E1141" s="35" t="s">
        <v>553</v>
      </c>
      <c r="F1141" s="35" t="s">
        <v>824</v>
      </c>
      <c r="G1141" s="35" t="s">
        <v>280</v>
      </c>
      <c r="H1141" s="35">
        <v>1963</v>
      </c>
      <c r="I1141" s="35">
        <v>59</v>
      </c>
      <c r="J1141" s="35" t="s">
        <v>390</v>
      </c>
      <c r="K1141" s="35">
        <v>2017</v>
      </c>
      <c r="L1141" s="35">
        <v>2019</v>
      </c>
      <c r="M1141" s="35" t="s">
        <v>424</v>
      </c>
      <c r="N1141" s="35" t="s">
        <v>1028</v>
      </c>
      <c r="O1141" s="35">
        <v>0</v>
      </c>
      <c r="P1141" s="55">
        <v>0</v>
      </c>
      <c r="Q1141" s="53">
        <v>153252193</v>
      </c>
      <c r="R1141" s="75">
        <v>2427923</v>
      </c>
      <c r="S1141" s="75">
        <v>469805</v>
      </c>
      <c r="T1141" s="75">
        <v>1053505</v>
      </c>
      <c r="U1141" s="75">
        <v>4209637</v>
      </c>
      <c r="V1141" s="75">
        <v>770452</v>
      </c>
      <c r="W1141" s="54">
        <v>1844223</v>
      </c>
      <c r="X1141" s="53">
        <v>42834718</v>
      </c>
      <c r="Y1141" s="75">
        <v>3138030</v>
      </c>
      <c r="Z1141" s="75">
        <v>14631258</v>
      </c>
      <c r="AA1141" s="75">
        <v>3004529</v>
      </c>
      <c r="AB1141" s="75">
        <v>39761284</v>
      </c>
      <c r="AC1141" s="75">
        <v>37634551</v>
      </c>
      <c r="AD1141" s="75">
        <v>82670</v>
      </c>
      <c r="AE1141" s="75">
        <v>251497</v>
      </c>
      <c r="AF1141" s="75">
        <v>638738</v>
      </c>
      <c r="AG1141" s="75">
        <v>37766304</v>
      </c>
      <c r="AH1141" s="75">
        <v>1251134</v>
      </c>
      <c r="AI1141" s="54">
        <v>1994980</v>
      </c>
      <c r="AJ1141" s="47">
        <v>1.58</v>
      </c>
      <c r="AK1141" s="35">
        <v>0.68</v>
      </c>
      <c r="AL1141" s="35">
        <v>2.46</v>
      </c>
      <c r="AM1141" s="35">
        <v>14.97</v>
      </c>
      <c r="AN1141" s="35">
        <v>4.74</v>
      </c>
      <c r="AO1141" s="55">
        <v>32</v>
      </c>
      <c r="AP1141" s="47">
        <v>1.05</v>
      </c>
      <c r="AQ1141" s="35">
        <v>0.97</v>
      </c>
      <c r="AR1141" s="35">
        <v>0.03</v>
      </c>
      <c r="AS1141" s="35">
        <v>21.4</v>
      </c>
      <c r="AT1141" s="55">
        <v>131550</v>
      </c>
    </row>
    <row r="1142" spans="1:46" x14ac:dyDescent="0.2">
      <c r="A1142" s="47" t="s">
        <v>1537</v>
      </c>
      <c r="B1142" s="47">
        <f t="shared" si="134"/>
        <v>1141</v>
      </c>
      <c r="C1142" s="35">
        <v>118</v>
      </c>
      <c r="D1142" s="35">
        <f t="shared" si="135"/>
        <v>2023</v>
      </c>
      <c r="E1142" s="35" t="s">
        <v>553</v>
      </c>
      <c r="F1142" s="35" t="s">
        <v>824</v>
      </c>
      <c r="G1142" s="35" t="s">
        <v>280</v>
      </c>
      <c r="H1142" s="35">
        <v>1963</v>
      </c>
      <c r="I1142" s="35">
        <v>60</v>
      </c>
      <c r="J1142" s="35" t="s">
        <v>390</v>
      </c>
      <c r="K1142" s="35">
        <v>2017</v>
      </c>
      <c r="L1142" s="35">
        <v>2019</v>
      </c>
      <c r="M1142" s="35" t="s">
        <v>424</v>
      </c>
      <c r="N1142" s="35" t="s">
        <v>1028</v>
      </c>
      <c r="O1142" s="35">
        <v>0</v>
      </c>
      <c r="P1142" s="55">
        <v>0</v>
      </c>
      <c r="Q1142" s="53">
        <v>157897592</v>
      </c>
      <c r="R1142" s="75">
        <v>2393283</v>
      </c>
      <c r="S1142" s="75">
        <v>686365</v>
      </c>
      <c r="T1142" s="75">
        <v>1631480</v>
      </c>
      <c r="U1142" s="75">
        <v>4381081</v>
      </c>
      <c r="V1142" s="75">
        <v>1136117</v>
      </c>
      <c r="W1142" s="54">
        <v>1448168</v>
      </c>
      <c r="X1142" s="53">
        <v>39886905</v>
      </c>
      <c r="Y1142" s="75">
        <v>3824395</v>
      </c>
      <c r="Z1142" s="75">
        <v>9988226</v>
      </c>
      <c r="AA1142" s="75">
        <v>2688112</v>
      </c>
      <c r="AB1142" s="75">
        <v>37057305</v>
      </c>
      <c r="AC1142" s="75">
        <v>35211030</v>
      </c>
      <c r="AD1142" s="75">
        <v>165599</v>
      </c>
      <c r="AE1142" s="75">
        <v>167418</v>
      </c>
      <c r="AF1142" s="75">
        <v>781923</v>
      </c>
      <c r="AG1142" s="75">
        <v>34477775</v>
      </c>
      <c r="AH1142" s="75">
        <v>765325</v>
      </c>
      <c r="AI1142" s="54">
        <v>2579530</v>
      </c>
      <c r="AJ1142" s="47">
        <v>1.51</v>
      </c>
      <c r="AK1142" s="35">
        <v>1.03</v>
      </c>
      <c r="AL1142" s="35">
        <v>4.09</v>
      </c>
      <c r="AM1142" s="35">
        <v>17.95</v>
      </c>
      <c r="AN1142" s="35">
        <v>2.66</v>
      </c>
      <c r="AO1142" s="55">
        <v>30</v>
      </c>
      <c r="AP1142" s="47">
        <v>1.07</v>
      </c>
      <c r="AQ1142" s="35">
        <v>0.98</v>
      </c>
      <c r="AR1142" s="35">
        <v>0.02</v>
      </c>
      <c r="AS1142" s="35">
        <v>18.600000000000001</v>
      </c>
      <c r="AT1142" s="55">
        <v>146040</v>
      </c>
    </row>
    <row r="1143" spans="1:46" x14ac:dyDescent="0.2">
      <c r="A1143" s="56" t="s">
        <v>1538</v>
      </c>
      <c r="B1143" s="56">
        <f t="shared" si="134"/>
        <v>1142</v>
      </c>
      <c r="C1143" s="45">
        <v>118</v>
      </c>
      <c r="D1143" s="45">
        <f t="shared" si="135"/>
        <v>2024</v>
      </c>
      <c r="E1143" s="45" t="s">
        <v>553</v>
      </c>
      <c r="F1143" s="45" t="s">
        <v>824</v>
      </c>
      <c r="G1143" s="45" t="s">
        <v>280</v>
      </c>
      <c r="H1143" s="45">
        <v>1963</v>
      </c>
      <c r="I1143" s="45">
        <v>61</v>
      </c>
      <c r="J1143" s="45" t="s">
        <v>390</v>
      </c>
      <c r="K1143" s="45">
        <v>2017</v>
      </c>
      <c r="L1143" s="45">
        <v>2019</v>
      </c>
      <c r="M1143" s="45" t="s">
        <v>424</v>
      </c>
      <c r="N1143" s="45" t="s">
        <v>1028</v>
      </c>
      <c r="O1143" s="45">
        <v>0</v>
      </c>
      <c r="P1143" s="60">
        <v>0</v>
      </c>
      <c r="Q1143" s="57">
        <v>189453854</v>
      </c>
      <c r="R1143" s="58">
        <v>2646815</v>
      </c>
      <c r="S1143" s="58">
        <v>934232</v>
      </c>
      <c r="T1143" s="58">
        <v>1927364</v>
      </c>
      <c r="U1143" s="58">
        <v>4524606</v>
      </c>
      <c r="V1143" s="58">
        <v>1409476</v>
      </c>
      <c r="W1143" s="59">
        <v>1653683</v>
      </c>
      <c r="X1143" s="57">
        <v>41406437</v>
      </c>
      <c r="Y1143" s="58">
        <v>4758627</v>
      </c>
      <c r="Z1143" s="58">
        <v>7677491</v>
      </c>
      <c r="AA1143" s="58">
        <v>2522711</v>
      </c>
      <c r="AB1143" s="58">
        <v>38720496</v>
      </c>
      <c r="AC1143" s="58">
        <v>36720741</v>
      </c>
      <c r="AD1143" s="58">
        <v>164761</v>
      </c>
      <c r="AE1143" s="58">
        <v>500492</v>
      </c>
      <c r="AF1143" s="58">
        <v>690601</v>
      </c>
      <c r="AG1143" s="58">
        <v>35651366</v>
      </c>
      <c r="AH1143" s="58">
        <v>271889</v>
      </c>
      <c r="AI1143" s="59">
        <v>3069130</v>
      </c>
      <c r="AJ1143" s="56">
        <v>1.4</v>
      </c>
      <c r="AK1143" s="45">
        <v>1.02</v>
      </c>
      <c r="AL1143" s="45">
        <v>4.6499999999999995</v>
      </c>
      <c r="AM1143" s="45">
        <v>19.630000000000003</v>
      </c>
      <c r="AN1143" s="45">
        <v>1.7200000000000002</v>
      </c>
      <c r="AO1143" s="60">
        <v>27</v>
      </c>
      <c r="AP1143" s="56">
        <v>1.0900000000000001</v>
      </c>
      <c r="AQ1143" s="45">
        <v>0.99</v>
      </c>
      <c r="AR1143" s="45">
        <v>0.01</v>
      </c>
      <c r="AS1143" s="45">
        <v>15.98</v>
      </c>
      <c r="AT1143" s="60">
        <v>167580</v>
      </c>
    </row>
    <row r="1144" spans="1:46" x14ac:dyDescent="0.2">
      <c r="A1144" s="47" t="s">
        <v>1539</v>
      </c>
      <c r="B1144" s="47">
        <f t="shared" si="134"/>
        <v>1143</v>
      </c>
      <c r="C1144" s="35">
        <v>119</v>
      </c>
      <c r="D1144" s="35">
        <v>2016</v>
      </c>
      <c r="E1144" s="35" t="s">
        <v>401</v>
      </c>
      <c r="F1144" s="35" t="s">
        <v>477</v>
      </c>
      <c r="G1144" s="35">
        <v>522209</v>
      </c>
      <c r="H1144" s="35">
        <v>2016</v>
      </c>
      <c r="I1144" s="35">
        <v>0</v>
      </c>
      <c r="J1144" s="35" t="s">
        <v>511</v>
      </c>
      <c r="K1144" s="35">
        <v>2017</v>
      </c>
      <c r="L1144" s="35">
        <v>2022</v>
      </c>
      <c r="M1144" s="35" t="s">
        <v>424</v>
      </c>
      <c r="N1144" s="35" t="s">
        <v>1028</v>
      </c>
      <c r="O1144" s="35">
        <v>0</v>
      </c>
      <c r="P1144" s="55">
        <v>0</v>
      </c>
      <c r="Q1144" s="53">
        <v>0</v>
      </c>
      <c r="R1144" s="75">
        <v>-122945</v>
      </c>
      <c r="S1144" s="75">
        <v>-355028</v>
      </c>
      <c r="T1144" s="75">
        <v>-123322</v>
      </c>
      <c r="U1144" s="75">
        <v>-122945</v>
      </c>
      <c r="V1144" s="75">
        <v>-355028</v>
      </c>
      <c r="W1144" s="54">
        <v>-354651</v>
      </c>
      <c r="X1144" s="53">
        <v>80480547</v>
      </c>
      <c r="Y1144" s="75">
        <v>39644972</v>
      </c>
      <c r="Z1144" s="75">
        <v>14942119</v>
      </c>
      <c r="AA1144" s="75">
        <v>60433914</v>
      </c>
      <c r="AB1144" s="75">
        <v>20046633</v>
      </c>
      <c r="AC1144" s="75">
        <v>20000001</v>
      </c>
      <c r="AD1144" s="75">
        <v>4846</v>
      </c>
      <c r="AE1144" s="75">
        <v>41786</v>
      </c>
      <c r="AF1144" s="75">
        <v>0</v>
      </c>
      <c r="AG1144" s="75">
        <v>20804573</v>
      </c>
      <c r="AH1144" s="75">
        <v>20000000</v>
      </c>
      <c r="AI1144" s="54">
        <v>-757940</v>
      </c>
      <c r="AJ1144" s="47"/>
      <c r="AK1144" s="35"/>
      <c r="AL1144" s="35">
        <v>-0.15000000000000002</v>
      </c>
      <c r="AM1144" s="35">
        <v>-0.9</v>
      </c>
      <c r="AN1144" s="35">
        <v>0.38000000000000006</v>
      </c>
      <c r="AO1144" s="55">
        <v>0</v>
      </c>
      <c r="AP1144" s="47">
        <v>0.96</v>
      </c>
      <c r="AQ1144" s="35">
        <v>0.51</v>
      </c>
      <c r="AR1144" s="35">
        <v>0.49</v>
      </c>
      <c r="AS1144" s="35"/>
      <c r="AT1144" s="55"/>
    </row>
    <row r="1145" spans="1:46" x14ac:dyDescent="0.2">
      <c r="A1145" s="47" t="s">
        <v>1540</v>
      </c>
      <c r="B1145" s="47">
        <f t="shared" si="134"/>
        <v>1144</v>
      </c>
      <c r="C1145" s="35">
        <v>119</v>
      </c>
      <c r="D1145" s="35">
        <f>D1144+1</f>
        <v>2017</v>
      </c>
      <c r="E1145" s="35" t="s">
        <v>401</v>
      </c>
      <c r="F1145" s="35" t="s">
        <v>477</v>
      </c>
      <c r="G1145" s="35">
        <v>522209</v>
      </c>
      <c r="H1145" s="35">
        <v>2016</v>
      </c>
      <c r="I1145" s="35">
        <v>1</v>
      </c>
      <c r="J1145" s="35" t="s">
        <v>511</v>
      </c>
      <c r="K1145" s="35">
        <v>2017</v>
      </c>
      <c r="L1145" s="35">
        <v>2022</v>
      </c>
      <c r="M1145" s="35" t="s">
        <v>424</v>
      </c>
      <c r="N1145" s="35" t="s">
        <v>1028</v>
      </c>
      <c r="O1145" s="35">
        <v>0</v>
      </c>
      <c r="P1145" s="55">
        <v>1</v>
      </c>
      <c r="Q1145" s="53">
        <v>517275</v>
      </c>
      <c r="R1145" s="75">
        <v>-513670</v>
      </c>
      <c r="S1145" s="75">
        <v>14331169</v>
      </c>
      <c r="T1145" s="75">
        <v>-514264</v>
      </c>
      <c r="U1145" s="75">
        <v>-73694</v>
      </c>
      <c r="V1145" s="75">
        <v>14385596</v>
      </c>
      <c r="W1145" s="54">
        <v>14331763</v>
      </c>
      <c r="X1145" s="53">
        <v>196279022</v>
      </c>
      <c r="Y1145" s="75">
        <v>161406875</v>
      </c>
      <c r="Z1145" s="75">
        <v>20127925</v>
      </c>
      <c r="AA1145" s="75">
        <v>182097411</v>
      </c>
      <c r="AB1145" s="75">
        <v>14181611</v>
      </c>
      <c r="AC1145" s="75">
        <v>329354</v>
      </c>
      <c r="AD1145" s="75">
        <v>0</v>
      </c>
      <c r="AE1145" s="75">
        <v>13852257</v>
      </c>
      <c r="AF1145" s="75">
        <v>0</v>
      </c>
      <c r="AG1145" s="75">
        <v>8160385</v>
      </c>
      <c r="AH1145" s="75">
        <v>26345012</v>
      </c>
      <c r="AI1145" s="54">
        <v>6021226</v>
      </c>
      <c r="AJ1145" s="47">
        <v>-99.16</v>
      </c>
      <c r="AK1145" s="35"/>
      <c r="AL1145" s="35">
        <v>-0.26</v>
      </c>
      <c r="AM1145" s="35">
        <v>8.8800000000000008</v>
      </c>
      <c r="AN1145" s="35">
        <v>0.21000000000000002</v>
      </c>
      <c r="AO1145" s="55">
        <v>11</v>
      </c>
      <c r="AP1145" s="47">
        <v>1.7400000000000002</v>
      </c>
      <c r="AQ1145" s="35">
        <v>0.24000000000000002</v>
      </c>
      <c r="AR1145" s="35">
        <v>0.76</v>
      </c>
      <c r="AS1145" s="35">
        <v>-44.09</v>
      </c>
      <c r="AT1145" s="55">
        <v>-6700</v>
      </c>
    </row>
    <row r="1146" spans="1:46" x14ac:dyDescent="0.2">
      <c r="A1146" s="47" t="s">
        <v>1541</v>
      </c>
      <c r="B1146" s="47">
        <f t="shared" si="134"/>
        <v>1145</v>
      </c>
      <c r="C1146" s="35">
        <v>119</v>
      </c>
      <c r="D1146" s="35">
        <f t="shared" ref="D1146:D1152" si="136">D1145+1</f>
        <v>2018</v>
      </c>
      <c r="E1146" s="35" t="s">
        <v>401</v>
      </c>
      <c r="F1146" s="35" t="s">
        <v>477</v>
      </c>
      <c r="G1146" s="35">
        <v>522209</v>
      </c>
      <c r="H1146" s="35">
        <v>2016</v>
      </c>
      <c r="I1146" s="35">
        <v>2</v>
      </c>
      <c r="J1146" s="35" t="s">
        <v>511</v>
      </c>
      <c r="K1146" s="35">
        <v>2017</v>
      </c>
      <c r="L1146" s="35">
        <v>2022</v>
      </c>
      <c r="M1146" s="35" t="s">
        <v>424</v>
      </c>
      <c r="N1146" s="35" t="s">
        <v>1028</v>
      </c>
      <c r="O1146" s="35">
        <v>1</v>
      </c>
      <c r="P1146" s="55">
        <v>1</v>
      </c>
      <c r="Q1146" s="53">
        <v>1180878</v>
      </c>
      <c r="R1146" s="75">
        <v>2571655</v>
      </c>
      <c r="S1146" s="75">
        <v>25085448</v>
      </c>
      <c r="T1146" s="75">
        <v>2570783</v>
      </c>
      <c r="U1146" s="75">
        <v>3498525</v>
      </c>
      <c r="V1146" s="75">
        <v>25634128</v>
      </c>
      <c r="W1146" s="54">
        <v>25086320</v>
      </c>
      <c r="X1146" s="53">
        <v>301202900</v>
      </c>
      <c r="Y1146" s="75">
        <v>201607658</v>
      </c>
      <c r="Z1146" s="75">
        <v>77853254</v>
      </c>
      <c r="AA1146" s="75">
        <v>273252895</v>
      </c>
      <c r="AB1146" s="75">
        <v>27920685</v>
      </c>
      <c r="AC1146" s="75">
        <v>6216942</v>
      </c>
      <c r="AD1146" s="75">
        <v>70769</v>
      </c>
      <c r="AE1146" s="75">
        <v>18572974</v>
      </c>
      <c r="AF1146" s="75">
        <v>246460</v>
      </c>
      <c r="AG1146" s="75">
        <v>15278618</v>
      </c>
      <c r="AH1146" s="75">
        <v>83628192</v>
      </c>
      <c r="AI1146" s="54">
        <v>12642067</v>
      </c>
      <c r="AJ1146" s="47">
        <v>57.449999999999996</v>
      </c>
      <c r="AK1146" s="35"/>
      <c r="AL1146" s="35">
        <v>0.85000000000000009</v>
      </c>
      <c r="AM1146" s="35">
        <v>12.44</v>
      </c>
      <c r="AN1146" s="35">
        <v>0.48000000000000004</v>
      </c>
      <c r="AO1146" s="55">
        <v>12</v>
      </c>
      <c r="AP1146" s="47">
        <v>1.83</v>
      </c>
      <c r="AQ1146" s="35">
        <v>0.15000000000000002</v>
      </c>
      <c r="AR1146" s="35">
        <v>0.85000000000000009</v>
      </c>
      <c r="AS1146" s="35">
        <v>-1.7100000000000002</v>
      </c>
      <c r="AT1146" s="55">
        <v>291540</v>
      </c>
    </row>
    <row r="1147" spans="1:46" x14ac:dyDescent="0.2">
      <c r="A1147" s="47" t="s">
        <v>1542</v>
      </c>
      <c r="B1147" s="47">
        <f t="shared" si="134"/>
        <v>1146</v>
      </c>
      <c r="C1147" s="35">
        <v>119</v>
      </c>
      <c r="D1147" s="35">
        <f t="shared" si="136"/>
        <v>2019</v>
      </c>
      <c r="E1147" s="35" t="s">
        <v>401</v>
      </c>
      <c r="F1147" s="35" t="s">
        <v>477</v>
      </c>
      <c r="G1147" s="35">
        <v>522209</v>
      </c>
      <c r="H1147" s="35">
        <v>2016</v>
      </c>
      <c r="I1147" s="35">
        <v>3</v>
      </c>
      <c r="J1147" s="35" t="s">
        <v>511</v>
      </c>
      <c r="K1147" s="35">
        <v>2017</v>
      </c>
      <c r="L1147" s="35">
        <v>2022</v>
      </c>
      <c r="M1147" s="35" t="s">
        <v>424</v>
      </c>
      <c r="N1147" s="35" t="s">
        <v>1028</v>
      </c>
      <c r="O1147" s="35">
        <v>2</v>
      </c>
      <c r="P1147" s="55">
        <v>1</v>
      </c>
      <c r="Q1147" s="53">
        <v>1258011</v>
      </c>
      <c r="R1147" s="75">
        <v>969818</v>
      </c>
      <c r="S1147" s="75">
        <v>25748515</v>
      </c>
      <c r="T1147" s="75">
        <v>468153</v>
      </c>
      <c r="U1147" s="75">
        <v>1950290</v>
      </c>
      <c r="V1147" s="75">
        <v>25969838</v>
      </c>
      <c r="W1147" s="54">
        <v>26250180</v>
      </c>
      <c r="X1147" s="53">
        <v>285068189</v>
      </c>
      <c r="Y1147" s="75">
        <v>197265192</v>
      </c>
      <c r="Z1147" s="75">
        <v>77329683</v>
      </c>
      <c r="AA1147" s="75">
        <v>269071571</v>
      </c>
      <c r="AB1147" s="75">
        <v>15987280</v>
      </c>
      <c r="AC1147" s="75">
        <v>4338275</v>
      </c>
      <c r="AD1147" s="75">
        <v>0</v>
      </c>
      <c r="AE1147" s="75">
        <v>8589005</v>
      </c>
      <c r="AF1147" s="75">
        <v>388039</v>
      </c>
      <c r="AG1147" s="75">
        <v>15651294</v>
      </c>
      <c r="AH1147" s="75">
        <v>71349102</v>
      </c>
      <c r="AI1147" s="54">
        <v>335986</v>
      </c>
      <c r="AJ1147" s="47">
        <v>29.73</v>
      </c>
      <c r="AK1147" s="35">
        <v>14.350000000000001</v>
      </c>
      <c r="AL1147" s="35">
        <v>0.16</v>
      </c>
      <c r="AM1147" s="35">
        <v>13.05</v>
      </c>
      <c r="AN1147" s="35">
        <v>0.44</v>
      </c>
      <c r="AO1147" s="55">
        <v>13</v>
      </c>
      <c r="AP1147" s="47">
        <v>1.02</v>
      </c>
      <c r="AQ1147" s="35">
        <v>0.18</v>
      </c>
      <c r="AR1147" s="35">
        <v>0.82000000000000006</v>
      </c>
      <c r="AS1147" s="35">
        <v>-3.54</v>
      </c>
      <c r="AT1147" s="55">
        <v>150020</v>
      </c>
    </row>
    <row r="1148" spans="1:46" x14ac:dyDescent="0.2">
      <c r="A1148" s="47" t="s">
        <v>1543</v>
      </c>
      <c r="B1148" s="47">
        <f t="shared" si="134"/>
        <v>1147</v>
      </c>
      <c r="C1148" s="35">
        <v>119</v>
      </c>
      <c r="D1148" s="35">
        <f t="shared" si="136"/>
        <v>2020</v>
      </c>
      <c r="E1148" s="35" t="s">
        <v>401</v>
      </c>
      <c r="F1148" s="35" t="s">
        <v>477</v>
      </c>
      <c r="G1148" s="35">
        <v>522209</v>
      </c>
      <c r="H1148" s="35">
        <v>2016</v>
      </c>
      <c r="I1148" s="35">
        <v>4</v>
      </c>
      <c r="J1148" s="35" t="s">
        <v>511</v>
      </c>
      <c r="K1148" s="35">
        <v>2017</v>
      </c>
      <c r="L1148" s="35">
        <v>2022</v>
      </c>
      <c r="M1148" s="35" t="s">
        <v>424</v>
      </c>
      <c r="N1148" s="35" t="s">
        <v>1028</v>
      </c>
      <c r="O1148" s="35">
        <v>3</v>
      </c>
      <c r="P1148" s="55">
        <v>1</v>
      </c>
      <c r="Q1148" s="53">
        <v>1152075</v>
      </c>
      <c r="R1148" s="75">
        <v>491917</v>
      </c>
      <c r="S1148" s="75">
        <v>11302128</v>
      </c>
      <c r="T1148" s="75">
        <v>489272</v>
      </c>
      <c r="U1148" s="75">
        <v>1537845</v>
      </c>
      <c r="V1148" s="75">
        <v>11170803</v>
      </c>
      <c r="W1148" s="54">
        <v>11304773</v>
      </c>
      <c r="X1148" s="53">
        <v>283368280</v>
      </c>
      <c r="Y1148" s="75">
        <v>198554573</v>
      </c>
      <c r="Z1148" s="75">
        <v>77161841</v>
      </c>
      <c r="AA1148" s="75">
        <v>271860371</v>
      </c>
      <c r="AB1148" s="75">
        <v>11507007</v>
      </c>
      <c r="AC1148" s="75">
        <v>2265159</v>
      </c>
      <c r="AD1148" s="75">
        <v>0</v>
      </c>
      <c r="AE1148" s="75">
        <v>6181848</v>
      </c>
      <c r="AF1148" s="75">
        <v>404813</v>
      </c>
      <c r="AG1148" s="75">
        <v>13050681</v>
      </c>
      <c r="AH1148" s="75">
        <v>70844628</v>
      </c>
      <c r="AI1148" s="54">
        <v>-1543674</v>
      </c>
      <c r="AJ1148" s="47">
        <v>18.979999999999997</v>
      </c>
      <c r="AK1148" s="35">
        <v>18.88</v>
      </c>
      <c r="AL1148" s="35">
        <v>0.17</v>
      </c>
      <c r="AM1148" s="35">
        <v>5.6899999999999995</v>
      </c>
      <c r="AN1148" s="35">
        <v>0.42000000000000004</v>
      </c>
      <c r="AO1148" s="55">
        <v>14</v>
      </c>
      <c r="AP1148" s="47">
        <v>0.88</v>
      </c>
      <c r="AQ1148" s="35">
        <v>0.16</v>
      </c>
      <c r="AR1148" s="35">
        <v>0.84000000000000008</v>
      </c>
      <c r="AS1148" s="35">
        <v>-4.75</v>
      </c>
      <c r="AT1148" s="55">
        <v>109850</v>
      </c>
    </row>
    <row r="1149" spans="1:46" x14ac:dyDescent="0.2">
      <c r="A1149" s="47" t="s">
        <v>1544</v>
      </c>
      <c r="B1149" s="47">
        <f t="shared" si="134"/>
        <v>1148</v>
      </c>
      <c r="C1149" s="35">
        <v>119</v>
      </c>
      <c r="D1149" s="35">
        <f t="shared" si="136"/>
        <v>2021</v>
      </c>
      <c r="E1149" s="35" t="s">
        <v>401</v>
      </c>
      <c r="F1149" s="35" t="s">
        <v>477</v>
      </c>
      <c r="G1149" s="35">
        <v>522209</v>
      </c>
      <c r="H1149" s="35">
        <v>2016</v>
      </c>
      <c r="I1149" s="35">
        <v>5</v>
      </c>
      <c r="J1149" s="35" t="s">
        <v>511</v>
      </c>
      <c r="K1149" s="35">
        <v>2017</v>
      </c>
      <c r="L1149" s="35">
        <v>2022</v>
      </c>
      <c r="M1149" s="35" t="s">
        <v>424</v>
      </c>
      <c r="N1149" s="35" t="s">
        <v>1028</v>
      </c>
      <c r="O1149" s="35">
        <v>4</v>
      </c>
      <c r="P1149" s="55">
        <v>1</v>
      </c>
      <c r="Q1149" s="53">
        <v>1188065</v>
      </c>
      <c r="R1149" s="75">
        <v>-79498</v>
      </c>
      <c r="S1149" s="75">
        <v>25079175</v>
      </c>
      <c r="T1149" s="75">
        <v>-82015</v>
      </c>
      <c r="U1149" s="75">
        <v>1016299</v>
      </c>
      <c r="V1149" s="75">
        <v>25196506</v>
      </c>
      <c r="W1149" s="54">
        <v>25081692</v>
      </c>
      <c r="X1149" s="53">
        <v>283657554</v>
      </c>
      <c r="Y1149" s="75">
        <v>205799313</v>
      </c>
      <c r="Z1149" s="75">
        <v>71584768</v>
      </c>
      <c r="AA1149" s="75">
        <v>271927567</v>
      </c>
      <c r="AB1149" s="75">
        <v>10449753</v>
      </c>
      <c r="AC1149" s="75">
        <v>6062121</v>
      </c>
      <c r="AD1149" s="75">
        <v>0</v>
      </c>
      <c r="AE1149" s="75">
        <v>1327632</v>
      </c>
      <c r="AF1149" s="75">
        <v>186966</v>
      </c>
      <c r="AG1149" s="75">
        <v>19572540</v>
      </c>
      <c r="AH1149" s="75">
        <v>57601666</v>
      </c>
      <c r="AI1149" s="54">
        <v>-9122787</v>
      </c>
      <c r="AJ1149" s="47">
        <v>-3.71</v>
      </c>
      <c r="AK1149" s="35">
        <v>-3.8299999999999996</v>
      </c>
      <c r="AL1149" s="35">
        <v>-0.03</v>
      </c>
      <c r="AM1149" s="35">
        <v>12.19</v>
      </c>
      <c r="AN1149" s="35">
        <v>0.35000000000000003</v>
      </c>
      <c r="AO1149" s="55">
        <v>15</v>
      </c>
      <c r="AP1149" s="47">
        <v>0.53</v>
      </c>
      <c r="AQ1149" s="35">
        <v>0.25</v>
      </c>
      <c r="AR1149" s="35">
        <v>0.75000000000000011</v>
      </c>
      <c r="AS1149" s="35">
        <v>-7.99</v>
      </c>
      <c r="AT1149" s="55">
        <v>67750</v>
      </c>
    </row>
    <row r="1150" spans="1:46" x14ac:dyDescent="0.2">
      <c r="A1150" s="47" t="s">
        <v>1545</v>
      </c>
      <c r="B1150" s="47">
        <f t="shared" si="134"/>
        <v>1149</v>
      </c>
      <c r="C1150" s="35">
        <v>119</v>
      </c>
      <c r="D1150" s="35">
        <f t="shared" si="136"/>
        <v>2022</v>
      </c>
      <c r="E1150" s="35" t="s">
        <v>401</v>
      </c>
      <c r="F1150" s="35" t="s">
        <v>477</v>
      </c>
      <c r="G1150" s="35">
        <v>522209</v>
      </c>
      <c r="H1150" s="35">
        <v>2016</v>
      </c>
      <c r="I1150" s="35">
        <v>6</v>
      </c>
      <c r="J1150" s="35" t="s">
        <v>511</v>
      </c>
      <c r="K1150" s="35">
        <v>2017</v>
      </c>
      <c r="L1150" s="35">
        <v>2022</v>
      </c>
      <c r="M1150" s="35" t="s">
        <v>424</v>
      </c>
      <c r="N1150" s="35" t="s">
        <v>1028</v>
      </c>
      <c r="O1150" s="35">
        <v>5</v>
      </c>
      <c r="P1150" s="55">
        <v>1</v>
      </c>
      <c r="Q1150" s="53">
        <v>2641930</v>
      </c>
      <c r="R1150" s="75">
        <v>-1330814</v>
      </c>
      <c r="S1150" s="75">
        <v>26014147</v>
      </c>
      <c r="T1150" s="75">
        <v>-1333114</v>
      </c>
      <c r="U1150" s="75">
        <v>1247002</v>
      </c>
      <c r="V1150" s="75">
        <v>25139477</v>
      </c>
      <c r="W1150" s="54">
        <v>26016447</v>
      </c>
      <c r="X1150" s="53">
        <v>470404921</v>
      </c>
      <c r="Y1150" s="75">
        <v>296065878</v>
      </c>
      <c r="Z1150" s="75">
        <v>167009977</v>
      </c>
      <c r="AA1150" s="75">
        <v>458926831</v>
      </c>
      <c r="AB1150" s="75">
        <v>11429352</v>
      </c>
      <c r="AC1150" s="75">
        <v>8577549</v>
      </c>
      <c r="AD1150" s="75">
        <v>0</v>
      </c>
      <c r="AE1150" s="75">
        <v>2851803</v>
      </c>
      <c r="AF1150" s="75">
        <v>1212040</v>
      </c>
      <c r="AG1150" s="75">
        <v>27905298</v>
      </c>
      <c r="AH1150" s="75">
        <v>144391774</v>
      </c>
      <c r="AI1150" s="54">
        <v>-16475946</v>
      </c>
      <c r="AJ1150" s="47">
        <v>-31.21</v>
      </c>
      <c r="AK1150" s="35">
        <v>-31.259999999999998</v>
      </c>
      <c r="AL1150" s="35">
        <v>-0.28000000000000003</v>
      </c>
      <c r="AM1150" s="35">
        <v>8.7899999999999991</v>
      </c>
      <c r="AN1150" s="35">
        <v>0.57000000000000006</v>
      </c>
      <c r="AO1150" s="55">
        <v>25</v>
      </c>
      <c r="AP1150" s="47">
        <v>0.41000000000000003</v>
      </c>
      <c r="AQ1150" s="35">
        <v>0.16</v>
      </c>
      <c r="AR1150" s="35">
        <v>0.84000000000000008</v>
      </c>
      <c r="AS1150" s="35">
        <v>-7.76</v>
      </c>
      <c r="AT1150" s="55">
        <v>49880</v>
      </c>
    </row>
    <row r="1151" spans="1:46" x14ac:dyDescent="0.2">
      <c r="A1151" s="47" t="s">
        <v>1546</v>
      </c>
      <c r="B1151" s="47">
        <f t="shared" si="134"/>
        <v>1150</v>
      </c>
      <c r="C1151" s="35">
        <v>119</v>
      </c>
      <c r="D1151" s="35">
        <f t="shared" si="136"/>
        <v>2023</v>
      </c>
      <c r="E1151" s="35" t="s">
        <v>401</v>
      </c>
      <c r="F1151" s="35" t="s">
        <v>477</v>
      </c>
      <c r="G1151" s="35">
        <v>522209</v>
      </c>
      <c r="H1151" s="35">
        <v>2016</v>
      </c>
      <c r="I1151" s="35">
        <v>7</v>
      </c>
      <c r="J1151" s="35" t="s">
        <v>511</v>
      </c>
      <c r="K1151" s="35">
        <v>2017</v>
      </c>
      <c r="L1151" s="35">
        <v>2022</v>
      </c>
      <c r="M1151" s="35" t="s">
        <v>424</v>
      </c>
      <c r="N1151" s="35" t="s">
        <v>1028</v>
      </c>
      <c r="O1151" s="35">
        <v>0</v>
      </c>
      <c r="P1151" s="55">
        <v>0</v>
      </c>
      <c r="Q1151" s="53">
        <v>4218165</v>
      </c>
      <c r="R1151" s="75">
        <v>-1210252</v>
      </c>
      <c r="S1151" s="75">
        <v>12973457</v>
      </c>
      <c r="T1151" s="75">
        <v>-1212460</v>
      </c>
      <c r="U1151" s="75">
        <v>2633151</v>
      </c>
      <c r="V1151" s="75">
        <v>10510315</v>
      </c>
      <c r="W1151" s="54">
        <v>12975665</v>
      </c>
      <c r="X1151" s="53">
        <v>459220213</v>
      </c>
      <c r="Y1151" s="75">
        <v>309797598</v>
      </c>
      <c r="Z1151" s="75">
        <v>144105209</v>
      </c>
      <c r="AA1151" s="75">
        <v>452941602</v>
      </c>
      <c r="AB1151" s="75">
        <v>6109924</v>
      </c>
      <c r="AC1151" s="75">
        <v>5381558</v>
      </c>
      <c r="AD1151" s="75">
        <v>0</v>
      </c>
      <c r="AE1151" s="75">
        <v>728366</v>
      </c>
      <c r="AF1151" s="75">
        <v>793854</v>
      </c>
      <c r="AG1151" s="75">
        <v>18342741</v>
      </c>
      <c r="AH1151" s="75">
        <v>129363575</v>
      </c>
      <c r="AI1151" s="54">
        <v>-12232817</v>
      </c>
      <c r="AJ1151" s="47">
        <v>-20.23</v>
      </c>
      <c r="AK1151" s="35">
        <v>-20.27</v>
      </c>
      <c r="AL1151" s="35">
        <v>-0.26</v>
      </c>
      <c r="AM1151" s="35">
        <v>4.1899999999999995</v>
      </c>
      <c r="AN1151" s="35">
        <v>0.47000000000000003</v>
      </c>
      <c r="AO1151" s="55">
        <v>37</v>
      </c>
      <c r="AP1151" s="47">
        <v>0.33000000000000007</v>
      </c>
      <c r="AQ1151" s="35">
        <v>0.12000000000000001</v>
      </c>
      <c r="AR1151" s="35">
        <v>0.88</v>
      </c>
      <c r="AS1151" s="35">
        <v>-5.9700000000000006</v>
      </c>
      <c r="AT1151" s="55">
        <v>71170</v>
      </c>
    </row>
    <row r="1152" spans="1:46" x14ac:dyDescent="0.2">
      <c r="A1152" s="56" t="s">
        <v>1547</v>
      </c>
      <c r="B1152" s="56">
        <f t="shared" si="134"/>
        <v>1151</v>
      </c>
      <c r="C1152" s="45">
        <v>119</v>
      </c>
      <c r="D1152" s="45">
        <f t="shared" si="136"/>
        <v>2024</v>
      </c>
      <c r="E1152" s="45" t="s">
        <v>401</v>
      </c>
      <c r="F1152" s="45" t="s">
        <v>477</v>
      </c>
      <c r="G1152" s="45">
        <v>522209</v>
      </c>
      <c r="H1152" s="45">
        <v>2016</v>
      </c>
      <c r="I1152" s="45">
        <v>8</v>
      </c>
      <c r="J1152" s="45" t="s">
        <v>511</v>
      </c>
      <c r="K1152" s="45">
        <v>2017</v>
      </c>
      <c r="L1152" s="45">
        <v>2022</v>
      </c>
      <c r="M1152" s="45" t="s">
        <v>424</v>
      </c>
      <c r="N1152" s="45" t="s">
        <v>1028</v>
      </c>
      <c r="O1152" s="45">
        <v>0</v>
      </c>
      <c r="P1152" s="60">
        <v>0</v>
      </c>
      <c r="Q1152" s="57">
        <v>4922896</v>
      </c>
      <c r="R1152" s="58">
        <v>-595943</v>
      </c>
      <c r="S1152" s="58">
        <v>26404071</v>
      </c>
      <c r="T1152" s="58">
        <v>-648134</v>
      </c>
      <c r="U1152" s="58">
        <v>3364032</v>
      </c>
      <c r="V1152" s="58">
        <v>24724590</v>
      </c>
      <c r="W1152" s="59">
        <v>26456262</v>
      </c>
      <c r="X1152" s="57">
        <v>465715918</v>
      </c>
      <c r="Y1152" s="58">
        <v>331822423</v>
      </c>
      <c r="Z1152" s="58">
        <v>127267138</v>
      </c>
      <c r="AA1152" s="58">
        <v>458948609</v>
      </c>
      <c r="AB1152" s="58">
        <v>6631871</v>
      </c>
      <c r="AC1152" s="58">
        <v>4048213</v>
      </c>
      <c r="AD1152" s="58">
        <v>44208</v>
      </c>
      <c r="AE1152" s="58">
        <v>2539450</v>
      </c>
      <c r="AF1152" s="58">
        <v>1288574</v>
      </c>
      <c r="AG1152" s="58">
        <v>17276808</v>
      </c>
      <c r="AH1152" s="58">
        <v>114336587</v>
      </c>
      <c r="AI1152" s="59">
        <v>-10644937</v>
      </c>
      <c r="AJ1152" s="56">
        <v>-9.18</v>
      </c>
      <c r="AK1152" s="45">
        <v>-9.99</v>
      </c>
      <c r="AL1152" s="45">
        <v>-0.14000000000000001</v>
      </c>
      <c r="AM1152" s="45">
        <v>7.96</v>
      </c>
      <c r="AN1152" s="45">
        <v>0.39</v>
      </c>
      <c r="AO1152" s="60">
        <v>40</v>
      </c>
      <c r="AP1152" s="56">
        <v>0.38000000000000006</v>
      </c>
      <c r="AQ1152" s="45">
        <v>0.13</v>
      </c>
      <c r="AR1152" s="45">
        <v>0.87000000000000011</v>
      </c>
      <c r="AS1152" s="45">
        <v>-6.01</v>
      </c>
      <c r="AT1152" s="60">
        <v>84100</v>
      </c>
    </row>
    <row r="1153" spans="1:46" x14ac:dyDescent="0.2">
      <c r="A1153" s="47" t="s">
        <v>1548</v>
      </c>
      <c r="B1153" s="47">
        <f t="shared" si="134"/>
        <v>1152</v>
      </c>
      <c r="C1153" s="35">
        <v>120</v>
      </c>
      <c r="D1153" s="77">
        <v>2014</v>
      </c>
      <c r="E1153" s="35" t="s">
        <v>388</v>
      </c>
      <c r="F1153" s="35" t="s">
        <v>140</v>
      </c>
      <c r="G1153" s="35" t="s">
        <v>286</v>
      </c>
      <c r="H1153" s="35">
        <v>1994</v>
      </c>
      <c r="I1153" s="35">
        <v>20</v>
      </c>
      <c r="J1153" s="35" t="s">
        <v>390</v>
      </c>
      <c r="K1153" s="35">
        <v>2017</v>
      </c>
      <c r="L1153" s="35">
        <v>2021</v>
      </c>
      <c r="M1153" s="35" t="s">
        <v>424</v>
      </c>
      <c r="N1153" s="35" t="s">
        <v>1028</v>
      </c>
      <c r="O1153" s="35">
        <v>0</v>
      </c>
      <c r="P1153" s="55">
        <v>0</v>
      </c>
      <c r="Q1153" s="53">
        <v>15796436</v>
      </c>
      <c r="R1153" s="75">
        <v>2861351</v>
      </c>
      <c r="S1153" s="75">
        <v>934563</v>
      </c>
      <c r="T1153" s="75">
        <v>1532375</v>
      </c>
      <c r="U1153" s="75">
        <v>4599140</v>
      </c>
      <c r="V1153" s="75">
        <v>1428875</v>
      </c>
      <c r="W1153" s="54">
        <v>2263539</v>
      </c>
      <c r="X1153" s="53">
        <v>13855898</v>
      </c>
      <c r="Y1153" s="75">
        <v>5333034</v>
      </c>
      <c r="Z1153" s="75">
        <v>841874</v>
      </c>
      <c r="AA1153" s="75">
        <v>6203227</v>
      </c>
      <c r="AB1153" s="75">
        <v>7494782</v>
      </c>
      <c r="AC1153" s="75">
        <v>4070294</v>
      </c>
      <c r="AD1153" s="75">
        <v>3535</v>
      </c>
      <c r="AE1153" s="75">
        <v>157889</v>
      </c>
      <c r="AF1153" s="75">
        <v>0</v>
      </c>
      <c r="AG1153" s="75">
        <v>4015861</v>
      </c>
      <c r="AH1153" s="75">
        <v>4047680</v>
      </c>
      <c r="AI1153" s="54">
        <v>3478921</v>
      </c>
      <c r="AJ1153" s="47">
        <v>17.899999999999999</v>
      </c>
      <c r="AK1153" s="35">
        <v>9.59</v>
      </c>
      <c r="AL1153" s="35">
        <v>11.06</v>
      </c>
      <c r="AM1153" s="35">
        <v>17.52</v>
      </c>
      <c r="AN1153" s="35">
        <v>0.76</v>
      </c>
      <c r="AO1153" s="55">
        <v>45</v>
      </c>
      <c r="AP1153" s="47">
        <v>1.87</v>
      </c>
      <c r="AQ1153" s="35">
        <v>0.5</v>
      </c>
      <c r="AR1153" s="35">
        <v>0.5</v>
      </c>
      <c r="AS1153" s="35">
        <v>0.35000000000000003</v>
      </c>
      <c r="AT1153" s="55">
        <v>102200</v>
      </c>
    </row>
    <row r="1154" spans="1:46" x14ac:dyDescent="0.2">
      <c r="A1154" s="47" t="s">
        <v>1549</v>
      </c>
      <c r="B1154" s="47">
        <f t="shared" si="134"/>
        <v>1153</v>
      </c>
      <c r="C1154" s="35">
        <v>120</v>
      </c>
      <c r="D1154" s="77">
        <v>2015</v>
      </c>
      <c r="E1154" s="35" t="s">
        <v>388</v>
      </c>
      <c r="F1154" s="35" t="s">
        <v>140</v>
      </c>
      <c r="G1154" s="35" t="s">
        <v>286</v>
      </c>
      <c r="H1154" s="35">
        <v>1994</v>
      </c>
      <c r="I1154" s="35">
        <v>21</v>
      </c>
      <c r="J1154" s="35" t="s">
        <v>390</v>
      </c>
      <c r="K1154" s="35">
        <v>2017</v>
      </c>
      <c r="L1154" s="35">
        <v>2021</v>
      </c>
      <c r="M1154" s="35" t="s">
        <v>424</v>
      </c>
      <c r="N1154" s="35" t="s">
        <v>1028</v>
      </c>
      <c r="O1154" s="35">
        <v>0</v>
      </c>
      <c r="P1154" s="55">
        <v>0</v>
      </c>
      <c r="Q1154" s="53">
        <v>17079778</v>
      </c>
      <c r="R1154" s="75">
        <v>2901294</v>
      </c>
      <c r="S1154" s="75">
        <v>882066</v>
      </c>
      <c r="T1154" s="75">
        <v>1467692</v>
      </c>
      <c r="U1154" s="75">
        <v>4798355</v>
      </c>
      <c r="V1154" s="75">
        <v>1331736</v>
      </c>
      <c r="W1154" s="54">
        <v>2315668</v>
      </c>
      <c r="X1154" s="53">
        <v>13679788</v>
      </c>
      <c r="Y1154" s="75">
        <v>6069498</v>
      </c>
      <c r="Z1154" s="75">
        <v>2337427</v>
      </c>
      <c r="AA1154" s="75">
        <v>7119903</v>
      </c>
      <c r="AB1154" s="75">
        <v>6427632</v>
      </c>
      <c r="AC1154" s="75">
        <v>4886718</v>
      </c>
      <c r="AD1154" s="75">
        <v>2285</v>
      </c>
      <c r="AE1154" s="75">
        <v>132253</v>
      </c>
      <c r="AF1154" s="75">
        <v>0</v>
      </c>
      <c r="AG1154" s="75">
        <v>3794851</v>
      </c>
      <c r="AH1154" s="75">
        <v>3449150</v>
      </c>
      <c r="AI1154" s="54">
        <v>2632781</v>
      </c>
      <c r="AJ1154" s="47">
        <v>16.810000000000002</v>
      </c>
      <c r="AK1154" s="35">
        <v>8.51</v>
      </c>
      <c r="AL1154" s="35">
        <v>10.729999999999999</v>
      </c>
      <c r="AM1154" s="35">
        <v>14.53</v>
      </c>
      <c r="AN1154" s="35">
        <v>0.57000000000000006</v>
      </c>
      <c r="AO1154" s="55">
        <v>48</v>
      </c>
      <c r="AP1154" s="47">
        <v>1.6900000000000002</v>
      </c>
      <c r="AQ1154" s="35">
        <v>0.52</v>
      </c>
      <c r="AR1154" s="35">
        <v>0.48000000000000004</v>
      </c>
      <c r="AS1154" s="35">
        <v>3.64</v>
      </c>
      <c r="AT1154" s="55">
        <v>99970</v>
      </c>
    </row>
    <row r="1155" spans="1:46" x14ac:dyDescent="0.2">
      <c r="A1155" s="47" t="s">
        <v>1550</v>
      </c>
      <c r="B1155" s="47">
        <f t="shared" si="134"/>
        <v>1154</v>
      </c>
      <c r="C1155" s="35">
        <v>120</v>
      </c>
      <c r="D1155" s="77">
        <v>2016</v>
      </c>
      <c r="E1155" s="35" t="s">
        <v>388</v>
      </c>
      <c r="F1155" s="35" t="s">
        <v>140</v>
      </c>
      <c r="G1155" s="35" t="s">
        <v>286</v>
      </c>
      <c r="H1155" s="35">
        <v>1994</v>
      </c>
      <c r="I1155" s="35">
        <v>22</v>
      </c>
      <c r="J1155" s="35" t="s">
        <v>390</v>
      </c>
      <c r="K1155" s="35">
        <v>2017</v>
      </c>
      <c r="L1155" s="35">
        <v>2021</v>
      </c>
      <c r="M1155" s="35" t="s">
        <v>424</v>
      </c>
      <c r="N1155" s="35" t="s">
        <v>1028</v>
      </c>
      <c r="O1155" s="35">
        <v>0</v>
      </c>
      <c r="P1155" s="55">
        <v>0</v>
      </c>
      <c r="Q1155" s="53">
        <v>17928911</v>
      </c>
      <c r="R1155" s="75">
        <v>4380736</v>
      </c>
      <c r="S1155" s="75">
        <v>1893244</v>
      </c>
      <c r="T1155" s="75">
        <v>2904314</v>
      </c>
      <c r="U1155" s="75">
        <v>6390318</v>
      </c>
      <c r="V1155" s="75">
        <v>2779655</v>
      </c>
      <c r="W1155" s="54">
        <v>3369666</v>
      </c>
      <c r="X1155" s="53">
        <v>16063163</v>
      </c>
      <c r="Y1155" s="75">
        <v>7812736</v>
      </c>
      <c r="Z1155" s="75">
        <v>-235514</v>
      </c>
      <c r="AA1155" s="75">
        <v>7129556</v>
      </c>
      <c r="AB1155" s="75">
        <v>8812264</v>
      </c>
      <c r="AC1155" s="75">
        <v>4620833</v>
      </c>
      <c r="AD1155" s="75">
        <v>514</v>
      </c>
      <c r="AE1155" s="75">
        <v>121343</v>
      </c>
      <c r="AF1155" s="75">
        <v>100000</v>
      </c>
      <c r="AG1155" s="75">
        <v>4408953</v>
      </c>
      <c r="AH1155" s="75">
        <v>3308852</v>
      </c>
      <c r="AI1155" s="54">
        <v>4403311</v>
      </c>
      <c r="AJ1155" s="47">
        <v>24.2</v>
      </c>
      <c r="AK1155" s="35">
        <v>16.04</v>
      </c>
      <c r="AL1155" s="35">
        <v>18.079999999999998</v>
      </c>
      <c r="AM1155" s="35">
        <v>24.23</v>
      </c>
      <c r="AN1155" s="35">
        <v>0.42000000000000004</v>
      </c>
      <c r="AO1155" s="55">
        <v>45</v>
      </c>
      <c r="AP1155" s="47">
        <v>2</v>
      </c>
      <c r="AQ1155" s="35">
        <v>0.57000000000000006</v>
      </c>
      <c r="AR1155" s="35">
        <v>0.43000000000000005</v>
      </c>
      <c r="AS1155" s="35">
        <v>6.1599999999999993</v>
      </c>
      <c r="AT1155" s="55">
        <v>142010</v>
      </c>
    </row>
    <row r="1156" spans="1:46" x14ac:dyDescent="0.2">
      <c r="A1156" s="47" t="s">
        <v>1551</v>
      </c>
      <c r="B1156" s="47">
        <f t="shared" si="134"/>
        <v>1155</v>
      </c>
      <c r="C1156" s="35">
        <v>120</v>
      </c>
      <c r="D1156" s="77">
        <v>2017</v>
      </c>
      <c r="E1156" s="35" t="s">
        <v>388</v>
      </c>
      <c r="F1156" s="35" t="s">
        <v>140</v>
      </c>
      <c r="G1156" s="35" t="s">
        <v>286</v>
      </c>
      <c r="H1156" s="35">
        <v>1994</v>
      </c>
      <c r="I1156" s="35">
        <v>23</v>
      </c>
      <c r="J1156" s="35" t="s">
        <v>390</v>
      </c>
      <c r="K1156" s="35">
        <v>2017</v>
      </c>
      <c r="L1156" s="35">
        <v>2021</v>
      </c>
      <c r="M1156" s="35" t="s">
        <v>424</v>
      </c>
      <c r="N1156" s="35" t="s">
        <v>1028</v>
      </c>
      <c r="O1156" s="35">
        <v>0</v>
      </c>
      <c r="P1156" s="55">
        <v>1</v>
      </c>
      <c r="Q1156" s="53">
        <v>18887841</v>
      </c>
      <c r="R1156" s="75">
        <v>4647285</v>
      </c>
      <c r="S1156" s="75">
        <v>1936892</v>
      </c>
      <c r="T1156" s="75">
        <v>2782336</v>
      </c>
      <c r="U1156" s="75">
        <v>6658828</v>
      </c>
      <c r="V1156" s="75">
        <v>2722319</v>
      </c>
      <c r="W1156" s="54">
        <v>3801841</v>
      </c>
      <c r="X1156" s="53">
        <v>17036181</v>
      </c>
      <c r="Y1156" s="75">
        <v>9749633</v>
      </c>
      <c r="Z1156" s="75">
        <v>-2949209</v>
      </c>
      <c r="AA1156" s="75">
        <v>6010857</v>
      </c>
      <c r="AB1156" s="75">
        <v>10899242</v>
      </c>
      <c r="AC1156" s="75">
        <v>5034642</v>
      </c>
      <c r="AD1156" s="75">
        <v>514</v>
      </c>
      <c r="AE1156" s="75">
        <v>126082</v>
      </c>
      <c r="AF1156" s="75">
        <v>100000</v>
      </c>
      <c r="AG1156" s="75">
        <v>5053348</v>
      </c>
      <c r="AH1156" s="75">
        <v>1676903</v>
      </c>
      <c r="AI1156" s="54">
        <v>5845894</v>
      </c>
      <c r="AJ1156" s="47">
        <v>24.38</v>
      </c>
      <c r="AK1156" s="35">
        <v>14.6</v>
      </c>
      <c r="AL1156" s="35">
        <v>16.330000000000002</v>
      </c>
      <c r="AM1156" s="35">
        <v>19.87</v>
      </c>
      <c r="AN1156" s="35">
        <v>0.23</v>
      </c>
      <c r="AO1156" s="55">
        <v>48</v>
      </c>
      <c r="AP1156" s="47">
        <v>2.16</v>
      </c>
      <c r="AQ1156" s="35">
        <v>0.75000000000000011</v>
      </c>
      <c r="AR1156" s="35">
        <v>0.25</v>
      </c>
      <c r="AS1156" s="35">
        <v>6.09</v>
      </c>
      <c r="AT1156" s="55">
        <v>138730</v>
      </c>
    </row>
    <row r="1157" spans="1:46" x14ac:dyDescent="0.2">
      <c r="A1157" s="47" t="s">
        <v>1552</v>
      </c>
      <c r="B1157" s="47">
        <f t="shared" si="134"/>
        <v>1156</v>
      </c>
      <c r="C1157" s="35">
        <v>120</v>
      </c>
      <c r="D1157" s="77">
        <v>2018</v>
      </c>
      <c r="E1157" s="35" t="s">
        <v>388</v>
      </c>
      <c r="F1157" s="35" t="s">
        <v>140</v>
      </c>
      <c r="G1157" s="35" t="s">
        <v>286</v>
      </c>
      <c r="H1157" s="35">
        <v>1994</v>
      </c>
      <c r="I1157" s="35">
        <v>24</v>
      </c>
      <c r="J1157" s="35" t="s">
        <v>390</v>
      </c>
      <c r="K1157" s="35">
        <v>2017</v>
      </c>
      <c r="L1157" s="35">
        <v>2021</v>
      </c>
      <c r="M1157" s="35" t="s">
        <v>424</v>
      </c>
      <c r="N1157" s="35" t="s">
        <v>1028</v>
      </c>
      <c r="O1157" s="35">
        <v>1</v>
      </c>
      <c r="P1157" s="55">
        <v>1</v>
      </c>
      <c r="Q1157" s="53">
        <v>18894003</v>
      </c>
      <c r="R1157" s="75">
        <v>4126196</v>
      </c>
      <c r="S1157" s="75">
        <v>1048437</v>
      </c>
      <c r="T1157" s="75">
        <v>2089905</v>
      </c>
      <c r="U1157" s="75">
        <v>6341675</v>
      </c>
      <c r="V1157" s="75">
        <v>1849729</v>
      </c>
      <c r="W1157" s="54">
        <v>3084728</v>
      </c>
      <c r="X1157" s="53">
        <v>26869475</v>
      </c>
      <c r="Y1157" s="75">
        <v>15906449</v>
      </c>
      <c r="Z1157" s="75">
        <v>2860464</v>
      </c>
      <c r="AA1157" s="75">
        <v>17974620</v>
      </c>
      <c r="AB1157" s="75">
        <v>8664162</v>
      </c>
      <c r="AC1157" s="75">
        <v>4452559</v>
      </c>
      <c r="AD1157" s="75">
        <v>0</v>
      </c>
      <c r="AE1157" s="75">
        <v>230693</v>
      </c>
      <c r="AF1157" s="75">
        <v>101887</v>
      </c>
      <c r="AG1157" s="75">
        <v>5501399</v>
      </c>
      <c r="AH1157" s="75">
        <v>4856017</v>
      </c>
      <c r="AI1157" s="54">
        <v>3162763</v>
      </c>
      <c r="AJ1157" s="47">
        <v>21.64</v>
      </c>
      <c r="AK1157" s="35">
        <v>10.96</v>
      </c>
      <c r="AL1157" s="35">
        <v>7.78</v>
      </c>
      <c r="AM1157" s="35">
        <v>6.59</v>
      </c>
      <c r="AN1157" s="35">
        <v>0.41000000000000003</v>
      </c>
      <c r="AO1157" s="55">
        <v>51</v>
      </c>
      <c r="AP1157" s="47">
        <v>1.57</v>
      </c>
      <c r="AQ1157" s="35">
        <v>0.53</v>
      </c>
      <c r="AR1157" s="35">
        <v>0.47000000000000003</v>
      </c>
      <c r="AS1157" s="35">
        <v>6.48</v>
      </c>
      <c r="AT1157" s="55">
        <v>124350</v>
      </c>
    </row>
    <row r="1158" spans="1:46" x14ac:dyDescent="0.2">
      <c r="A1158" s="47" t="s">
        <v>1553</v>
      </c>
      <c r="B1158" s="47">
        <f t="shared" si="134"/>
        <v>1157</v>
      </c>
      <c r="C1158" s="35">
        <v>120</v>
      </c>
      <c r="D1158" s="77">
        <v>2019</v>
      </c>
      <c r="E1158" s="35" t="s">
        <v>388</v>
      </c>
      <c r="F1158" s="35" t="s">
        <v>140</v>
      </c>
      <c r="G1158" s="35" t="s">
        <v>286</v>
      </c>
      <c r="H1158" s="35">
        <v>1994</v>
      </c>
      <c r="I1158" s="35">
        <v>25</v>
      </c>
      <c r="J1158" s="35" t="s">
        <v>390</v>
      </c>
      <c r="K1158" s="35">
        <v>2017</v>
      </c>
      <c r="L1158" s="35">
        <v>2021</v>
      </c>
      <c r="M1158" s="35" t="s">
        <v>424</v>
      </c>
      <c r="N1158" s="35" t="s">
        <v>1028</v>
      </c>
      <c r="O1158" s="35">
        <v>2</v>
      </c>
      <c r="P1158" s="55">
        <v>1</v>
      </c>
      <c r="Q1158" s="53">
        <v>17705696</v>
      </c>
      <c r="R1158" s="75">
        <v>2956543</v>
      </c>
      <c r="S1158" s="75">
        <v>160139</v>
      </c>
      <c r="T1158" s="75">
        <v>876490</v>
      </c>
      <c r="U1158" s="75">
        <v>5478440</v>
      </c>
      <c r="V1158" s="75">
        <v>644826</v>
      </c>
      <c r="W1158" s="54">
        <v>2240192</v>
      </c>
      <c r="X1158" s="53">
        <v>33045548</v>
      </c>
      <c r="Y1158" s="75">
        <v>16066589</v>
      </c>
      <c r="Z1158" s="75">
        <v>7571771</v>
      </c>
      <c r="AA1158" s="75">
        <v>23694131</v>
      </c>
      <c r="AB1158" s="75">
        <v>9240365</v>
      </c>
      <c r="AC1158" s="75">
        <v>6043937</v>
      </c>
      <c r="AD1158" s="75">
        <v>0</v>
      </c>
      <c r="AE1158" s="75">
        <v>111052</v>
      </c>
      <c r="AF1158" s="75">
        <v>105515</v>
      </c>
      <c r="AG1158" s="75">
        <v>8038099</v>
      </c>
      <c r="AH1158" s="75">
        <v>8319985</v>
      </c>
      <c r="AI1158" s="54">
        <v>1202266</v>
      </c>
      <c r="AJ1158" s="47">
        <v>16.52</v>
      </c>
      <c r="AK1158" s="35">
        <v>4.9000000000000004</v>
      </c>
      <c r="AL1158" s="35">
        <v>2.65</v>
      </c>
      <c r="AM1158" s="35">
        <v>1</v>
      </c>
      <c r="AN1158" s="35">
        <v>0.63000000000000012</v>
      </c>
      <c r="AO1158" s="55">
        <v>74</v>
      </c>
      <c r="AP1158" s="47">
        <v>1.1500000000000001</v>
      </c>
      <c r="AQ1158" s="35">
        <v>0.49</v>
      </c>
      <c r="AR1158" s="35">
        <v>0.51</v>
      </c>
      <c r="AS1158" s="35">
        <v>-6.6499999999999995</v>
      </c>
      <c r="AT1158" s="55">
        <v>74030</v>
      </c>
    </row>
    <row r="1159" spans="1:46" x14ac:dyDescent="0.2">
      <c r="A1159" s="47" t="s">
        <v>1554</v>
      </c>
      <c r="B1159" s="47">
        <f t="shared" si="134"/>
        <v>1158</v>
      </c>
      <c r="C1159" s="35">
        <v>120</v>
      </c>
      <c r="D1159" s="77">
        <v>2020</v>
      </c>
      <c r="E1159" s="35" t="s">
        <v>388</v>
      </c>
      <c r="F1159" s="35" t="s">
        <v>140</v>
      </c>
      <c r="G1159" s="35" t="s">
        <v>286</v>
      </c>
      <c r="H1159" s="35">
        <v>1994</v>
      </c>
      <c r="I1159" s="35">
        <v>26</v>
      </c>
      <c r="J1159" s="35" t="s">
        <v>390</v>
      </c>
      <c r="K1159" s="35">
        <v>2017</v>
      </c>
      <c r="L1159" s="35">
        <v>2021</v>
      </c>
      <c r="M1159" s="35" t="s">
        <v>424</v>
      </c>
      <c r="N1159" s="35" t="s">
        <v>1028</v>
      </c>
      <c r="O1159" s="35">
        <v>3</v>
      </c>
      <c r="P1159" s="55">
        <v>1</v>
      </c>
      <c r="Q1159" s="53">
        <v>18576393</v>
      </c>
      <c r="R1159" s="75">
        <v>2278357</v>
      </c>
      <c r="S1159" s="75">
        <v>-1216128</v>
      </c>
      <c r="T1159" s="75">
        <v>-1092149</v>
      </c>
      <c r="U1159" s="75">
        <v>5586106</v>
      </c>
      <c r="V1159" s="75">
        <v>-1504799</v>
      </c>
      <c r="W1159" s="54">
        <v>2154378</v>
      </c>
      <c r="X1159" s="53">
        <v>30683233</v>
      </c>
      <c r="Y1159" s="75">
        <v>14850459</v>
      </c>
      <c r="Z1159" s="75">
        <v>8152368</v>
      </c>
      <c r="AA1159" s="75">
        <v>21675528</v>
      </c>
      <c r="AB1159" s="75">
        <v>8904296</v>
      </c>
      <c r="AC1159" s="75">
        <v>4531677</v>
      </c>
      <c r="AD1159" s="75">
        <v>2400</v>
      </c>
      <c r="AE1159" s="75">
        <v>103409</v>
      </c>
      <c r="AF1159" s="75">
        <v>101564</v>
      </c>
      <c r="AG1159" s="75">
        <v>7401460</v>
      </c>
      <c r="AH1159" s="75">
        <v>7702655</v>
      </c>
      <c r="AI1159" s="54">
        <v>1502836</v>
      </c>
      <c r="AJ1159" s="47">
        <v>12.11</v>
      </c>
      <c r="AK1159" s="35">
        <v>-5.81</v>
      </c>
      <c r="AL1159" s="35">
        <v>-3.56</v>
      </c>
      <c r="AM1159" s="35">
        <v>-8.19</v>
      </c>
      <c r="AN1159" s="35">
        <v>0.7400000000000001</v>
      </c>
      <c r="AO1159" s="55">
        <v>77</v>
      </c>
      <c r="AP1159" s="47">
        <v>1.2</v>
      </c>
      <c r="AQ1159" s="35">
        <v>0.49</v>
      </c>
      <c r="AR1159" s="35">
        <v>0.51</v>
      </c>
      <c r="AS1159" s="35">
        <v>7.56</v>
      </c>
      <c r="AT1159" s="55">
        <v>72550</v>
      </c>
    </row>
    <row r="1160" spans="1:46" x14ac:dyDescent="0.2">
      <c r="A1160" s="47" t="s">
        <v>1555</v>
      </c>
      <c r="B1160" s="47">
        <f t="shared" si="134"/>
        <v>1159</v>
      </c>
      <c r="C1160" s="35">
        <v>120</v>
      </c>
      <c r="D1160" s="77">
        <v>2021</v>
      </c>
      <c r="E1160" s="35" t="s">
        <v>388</v>
      </c>
      <c r="F1160" s="35" t="s">
        <v>140</v>
      </c>
      <c r="G1160" s="35" t="s">
        <v>286</v>
      </c>
      <c r="H1160" s="35">
        <v>1994</v>
      </c>
      <c r="I1160" s="35">
        <v>27</v>
      </c>
      <c r="J1160" s="35" t="s">
        <v>390</v>
      </c>
      <c r="K1160" s="35">
        <v>2017</v>
      </c>
      <c r="L1160" s="35">
        <v>2021</v>
      </c>
      <c r="M1160" s="35" t="s">
        <v>424</v>
      </c>
      <c r="N1160" s="35" t="s">
        <v>1028</v>
      </c>
      <c r="O1160" s="35">
        <v>4</v>
      </c>
      <c r="P1160" s="55">
        <v>1</v>
      </c>
      <c r="Q1160" s="53">
        <v>22057018</v>
      </c>
      <c r="R1160" s="75">
        <v>2994223</v>
      </c>
      <c r="S1160" s="75">
        <v>-627419</v>
      </c>
      <c r="T1160" s="75">
        <v>-365861</v>
      </c>
      <c r="U1160" s="75">
        <v>6337067</v>
      </c>
      <c r="V1160" s="75">
        <v>-895349</v>
      </c>
      <c r="W1160" s="54">
        <v>2732665</v>
      </c>
      <c r="X1160" s="53">
        <v>29015571</v>
      </c>
      <c r="Y1160" s="75">
        <v>14223041</v>
      </c>
      <c r="Z1160" s="75">
        <v>4686681</v>
      </c>
      <c r="AA1160" s="75">
        <v>19069781</v>
      </c>
      <c r="AB1160" s="75">
        <v>9911676</v>
      </c>
      <c r="AC1160" s="75">
        <v>4230664</v>
      </c>
      <c r="AD1160" s="75">
        <v>0</v>
      </c>
      <c r="AE1160" s="75">
        <v>34114</v>
      </c>
      <c r="AF1160" s="75">
        <v>112780</v>
      </c>
      <c r="AG1160" s="75">
        <v>6932480</v>
      </c>
      <c r="AH1160" s="75">
        <v>7092971</v>
      </c>
      <c r="AI1160" s="54">
        <v>2979196</v>
      </c>
      <c r="AJ1160" s="47">
        <v>13.46</v>
      </c>
      <c r="AK1160" s="35">
        <v>-1.6400000000000001</v>
      </c>
      <c r="AL1160" s="35">
        <v>-1.26</v>
      </c>
      <c r="AM1160" s="35">
        <v>-4.41</v>
      </c>
      <c r="AN1160" s="35">
        <v>0.65000000000000013</v>
      </c>
      <c r="AO1160" s="55">
        <v>78</v>
      </c>
      <c r="AP1160" s="47">
        <v>1.43</v>
      </c>
      <c r="AQ1160" s="35">
        <v>0.49</v>
      </c>
      <c r="AR1160" s="35">
        <v>0.51</v>
      </c>
      <c r="AS1160" s="35">
        <v>0.73000000000000009</v>
      </c>
      <c r="AT1160" s="55">
        <v>81240</v>
      </c>
    </row>
    <row r="1161" spans="1:46" x14ac:dyDescent="0.2">
      <c r="A1161" s="47" t="s">
        <v>1556</v>
      </c>
      <c r="B1161" s="47">
        <f t="shared" si="134"/>
        <v>1160</v>
      </c>
      <c r="C1161" s="35">
        <v>120</v>
      </c>
      <c r="D1161" s="77">
        <v>2022</v>
      </c>
      <c r="E1161" s="35" t="s">
        <v>388</v>
      </c>
      <c r="F1161" s="35" t="s">
        <v>140</v>
      </c>
      <c r="G1161" s="35" t="s">
        <v>286</v>
      </c>
      <c r="H1161" s="35">
        <v>1994</v>
      </c>
      <c r="I1161" s="35">
        <v>28</v>
      </c>
      <c r="J1161" s="35" t="s">
        <v>390</v>
      </c>
      <c r="K1161" s="35">
        <v>2017</v>
      </c>
      <c r="L1161" s="35">
        <v>2021</v>
      </c>
      <c r="M1161" s="35" t="s">
        <v>424</v>
      </c>
      <c r="N1161" s="35" t="s">
        <v>1028</v>
      </c>
      <c r="O1161" s="35">
        <v>0</v>
      </c>
      <c r="P1161" s="55">
        <v>0</v>
      </c>
      <c r="Q1161" s="53">
        <v>28390000</v>
      </c>
      <c r="R1161" s="75">
        <v>4161000</v>
      </c>
      <c r="S1161" s="75">
        <v>777000</v>
      </c>
      <c r="T1161" s="75">
        <v>1768000</v>
      </c>
      <c r="U1161" s="75">
        <v>7087000</v>
      </c>
      <c r="V1161" s="75">
        <v>927000</v>
      </c>
      <c r="W1161" s="54">
        <v>3170000</v>
      </c>
      <c r="X1161" s="53">
        <v>40816000</v>
      </c>
      <c r="Y1161" s="75">
        <v>10911000</v>
      </c>
      <c r="Z1161" s="75">
        <v>18694000</v>
      </c>
      <c r="AA1161" s="75">
        <v>30781000</v>
      </c>
      <c r="AB1161" s="75">
        <v>10035000</v>
      </c>
      <c r="AC1161" s="75">
        <v>7040000</v>
      </c>
      <c r="AD1161" s="75">
        <v>775000</v>
      </c>
      <c r="AE1161" s="75">
        <v>0</v>
      </c>
      <c r="AF1161" s="75">
        <v>797000</v>
      </c>
      <c r="AG1161" s="75">
        <v>14309000</v>
      </c>
      <c r="AH1161" s="75">
        <v>14777000</v>
      </c>
      <c r="AI1161" s="54">
        <v>-4274000</v>
      </c>
      <c r="AJ1161" s="47">
        <v>14.42</v>
      </c>
      <c r="AK1161" s="35">
        <v>6.13</v>
      </c>
      <c r="AL1161" s="35">
        <v>4.33</v>
      </c>
      <c r="AM1161" s="35">
        <v>7.1199999999999992</v>
      </c>
      <c r="AN1161" s="35">
        <v>1.7800000000000002</v>
      </c>
      <c r="AO1161" s="55">
        <v>76</v>
      </c>
      <c r="AP1161" s="47">
        <v>0.70000000000000007</v>
      </c>
      <c r="AQ1161" s="35">
        <v>0.49</v>
      </c>
      <c r="AR1161" s="35">
        <v>0.51</v>
      </c>
      <c r="AS1161" s="35">
        <v>-0.53</v>
      </c>
      <c r="AT1161" s="55">
        <v>93250</v>
      </c>
    </row>
    <row r="1162" spans="1:46" x14ac:dyDescent="0.2">
      <c r="A1162" s="56" t="s">
        <v>1557</v>
      </c>
      <c r="B1162" s="56">
        <f t="shared" si="134"/>
        <v>1161</v>
      </c>
      <c r="C1162" s="45">
        <v>120</v>
      </c>
      <c r="D1162" s="74">
        <v>2023</v>
      </c>
      <c r="E1162" s="45" t="s">
        <v>388</v>
      </c>
      <c r="F1162" s="45" t="s">
        <v>140</v>
      </c>
      <c r="G1162" s="45" t="s">
        <v>286</v>
      </c>
      <c r="H1162" s="45">
        <v>1994</v>
      </c>
      <c r="I1162" s="45">
        <v>29</v>
      </c>
      <c r="J1162" s="45" t="s">
        <v>390</v>
      </c>
      <c r="K1162" s="45">
        <v>2017</v>
      </c>
      <c r="L1162" s="45">
        <v>2021</v>
      </c>
      <c r="M1162" s="45" t="s">
        <v>424</v>
      </c>
      <c r="N1162" s="45" t="s">
        <v>1028</v>
      </c>
      <c r="O1162" s="45">
        <v>0</v>
      </c>
      <c r="P1162" s="60">
        <v>0</v>
      </c>
      <c r="Q1162" s="57">
        <v>28186000</v>
      </c>
      <c r="R1162" s="58">
        <v>4301000</v>
      </c>
      <c r="S1162" s="58">
        <v>604000</v>
      </c>
      <c r="T1162" s="58">
        <v>2098000</v>
      </c>
      <c r="U1162" s="58">
        <v>7615000</v>
      </c>
      <c r="V1162" s="58">
        <v>741000</v>
      </c>
      <c r="W1162" s="59">
        <v>2807000</v>
      </c>
      <c r="X1162" s="57">
        <v>37906000</v>
      </c>
      <c r="Y1162" s="58">
        <v>11478000</v>
      </c>
      <c r="Z1162" s="58">
        <v>16900000</v>
      </c>
      <c r="AA1162" s="58">
        <v>29079000</v>
      </c>
      <c r="AB1162" s="58">
        <v>8819000</v>
      </c>
      <c r="AC1162" s="58">
        <v>4404000</v>
      </c>
      <c r="AD1162" s="58">
        <v>779000</v>
      </c>
      <c r="AE1162" s="58">
        <v>8000</v>
      </c>
      <c r="AF1162" s="58">
        <v>16000</v>
      </c>
      <c r="AG1162" s="58">
        <v>12276000</v>
      </c>
      <c r="AH1162" s="58">
        <v>13373000</v>
      </c>
      <c r="AI1162" s="59">
        <v>-3457000</v>
      </c>
      <c r="AJ1162" s="56">
        <v>15.209999999999999</v>
      </c>
      <c r="AK1162" s="45">
        <v>7.42</v>
      </c>
      <c r="AL1162" s="45">
        <v>5.53</v>
      </c>
      <c r="AM1162" s="45">
        <v>5.26</v>
      </c>
      <c r="AN1162" s="45">
        <v>1.56</v>
      </c>
      <c r="AO1162" s="60">
        <v>77</v>
      </c>
      <c r="AP1162" s="56">
        <v>0.72000000000000008</v>
      </c>
      <c r="AQ1162" s="45">
        <v>0.48000000000000004</v>
      </c>
      <c r="AR1162" s="45">
        <v>0.52</v>
      </c>
      <c r="AS1162" s="45">
        <v>-5.49</v>
      </c>
      <c r="AT1162" s="60">
        <v>98900</v>
      </c>
    </row>
    <row r="1163" spans="1:46" x14ac:dyDescent="0.2">
      <c r="A1163" s="47" t="s">
        <v>1558</v>
      </c>
      <c r="B1163" s="47">
        <f t="shared" si="134"/>
        <v>1162</v>
      </c>
      <c r="C1163" s="35">
        <v>121</v>
      </c>
      <c r="D1163" s="35">
        <v>2015</v>
      </c>
      <c r="E1163" s="35" t="s">
        <v>499</v>
      </c>
      <c r="F1163" s="35" t="s">
        <v>611</v>
      </c>
      <c r="G1163" s="35">
        <v>281200</v>
      </c>
      <c r="H1163" s="35">
        <v>2012</v>
      </c>
      <c r="I1163" s="35">
        <v>3</v>
      </c>
      <c r="J1163" s="35" t="s">
        <v>390</v>
      </c>
      <c r="K1163" s="35">
        <v>2017</v>
      </c>
      <c r="L1163" s="35">
        <v>2019</v>
      </c>
      <c r="M1163" s="35" t="s">
        <v>424</v>
      </c>
      <c r="N1163" s="35" t="s">
        <v>1028</v>
      </c>
      <c r="O1163" s="35">
        <v>0</v>
      </c>
      <c r="P1163" s="55">
        <v>0</v>
      </c>
      <c r="Q1163" s="53">
        <v>26888299</v>
      </c>
      <c r="R1163" s="75">
        <v>5296195</v>
      </c>
      <c r="S1163" s="75">
        <v>2221155</v>
      </c>
      <c r="T1163" s="75">
        <v>3520785</v>
      </c>
      <c r="U1163" s="75">
        <v>11414942</v>
      </c>
      <c r="V1163" s="75">
        <v>3556808</v>
      </c>
      <c r="W1163" s="54">
        <v>3996565</v>
      </c>
      <c r="X1163" s="53">
        <v>30221741</v>
      </c>
      <c r="Y1163" s="75">
        <v>23276978</v>
      </c>
      <c r="Z1163" s="75">
        <v>-3505125</v>
      </c>
      <c r="AA1163" s="75">
        <v>10606810</v>
      </c>
      <c r="AB1163" s="75">
        <v>19363135</v>
      </c>
      <c r="AC1163" s="75">
        <v>6964596</v>
      </c>
      <c r="AD1163" s="75">
        <v>54837</v>
      </c>
      <c r="AE1163" s="75">
        <v>3505125</v>
      </c>
      <c r="AF1163" s="75">
        <v>1392379</v>
      </c>
      <c r="AG1163" s="75">
        <v>5268702</v>
      </c>
      <c r="AH1163" s="75">
        <v>0</v>
      </c>
      <c r="AI1163" s="54">
        <v>14094433</v>
      </c>
      <c r="AJ1163" s="47">
        <v>19.459999999999997</v>
      </c>
      <c r="AK1163" s="35">
        <v>12.94</v>
      </c>
      <c r="AL1163" s="35">
        <v>11.65</v>
      </c>
      <c r="AM1163" s="35">
        <v>9.5399999999999991</v>
      </c>
      <c r="AN1163" s="35">
        <v>0</v>
      </c>
      <c r="AO1163" s="55">
        <v>112</v>
      </c>
      <c r="AP1163" s="47">
        <v>3.68</v>
      </c>
      <c r="AQ1163" s="35">
        <v>1</v>
      </c>
      <c r="AR1163" s="35">
        <v>0</v>
      </c>
      <c r="AS1163" s="35">
        <v>40.090000000000003</v>
      </c>
      <c r="AT1163" s="55">
        <v>101920</v>
      </c>
    </row>
    <row r="1164" spans="1:46" x14ac:dyDescent="0.2">
      <c r="A1164" s="47" t="s">
        <v>1559</v>
      </c>
      <c r="B1164" s="47">
        <f t="shared" si="134"/>
        <v>1163</v>
      </c>
      <c r="C1164" s="35">
        <v>121</v>
      </c>
      <c r="D1164" s="35">
        <f>D1163+1</f>
        <v>2016</v>
      </c>
      <c r="E1164" s="35" t="s">
        <v>499</v>
      </c>
      <c r="F1164" s="35" t="s">
        <v>611</v>
      </c>
      <c r="G1164" s="35">
        <v>281200</v>
      </c>
      <c r="H1164" s="35">
        <v>2012</v>
      </c>
      <c r="I1164" s="35">
        <v>4</v>
      </c>
      <c r="J1164" s="35" t="s">
        <v>390</v>
      </c>
      <c r="K1164" s="35">
        <v>2017</v>
      </c>
      <c r="L1164" s="35">
        <v>2019</v>
      </c>
      <c r="M1164" s="35" t="s">
        <v>424</v>
      </c>
      <c r="N1164" s="35" t="s">
        <v>1028</v>
      </c>
      <c r="O1164" s="35">
        <v>0</v>
      </c>
      <c r="P1164" s="55">
        <v>0</v>
      </c>
      <c r="Q1164" s="53">
        <v>28062710</v>
      </c>
      <c r="R1164" s="75">
        <v>5996941</v>
      </c>
      <c r="S1164" s="75">
        <v>2612636</v>
      </c>
      <c r="T1164" s="75">
        <v>4173797</v>
      </c>
      <c r="U1164" s="75">
        <v>12156316</v>
      </c>
      <c r="V1164" s="75">
        <v>4165665</v>
      </c>
      <c r="W1164" s="54">
        <v>4435780</v>
      </c>
      <c r="X1164" s="53">
        <v>29705392</v>
      </c>
      <c r="Y1164" s="75">
        <v>22272246</v>
      </c>
      <c r="Z1164" s="75">
        <v>-3989079</v>
      </c>
      <c r="AA1164" s="75">
        <v>10492755</v>
      </c>
      <c r="AB1164" s="75">
        <v>18950151</v>
      </c>
      <c r="AC1164" s="75">
        <v>6982836</v>
      </c>
      <c r="AD1164" s="75">
        <v>27669</v>
      </c>
      <c r="AE1164" s="75">
        <v>3989079</v>
      </c>
      <c r="AF1164" s="75">
        <v>1313777</v>
      </c>
      <c r="AG1164" s="75">
        <v>5825567</v>
      </c>
      <c r="AH1164" s="75">
        <v>0</v>
      </c>
      <c r="AI1164" s="54">
        <v>13124584</v>
      </c>
      <c r="AJ1164" s="47">
        <v>21.12</v>
      </c>
      <c r="AK1164" s="35">
        <v>14.7</v>
      </c>
      <c r="AL1164" s="35">
        <v>14.05</v>
      </c>
      <c r="AM1164" s="35">
        <v>11.729999999999999</v>
      </c>
      <c r="AN1164" s="35">
        <v>0</v>
      </c>
      <c r="AO1164" s="55">
        <v>116</v>
      </c>
      <c r="AP1164" s="47">
        <v>3.25</v>
      </c>
      <c r="AQ1164" s="35">
        <v>1</v>
      </c>
      <c r="AR1164" s="35">
        <v>0</v>
      </c>
      <c r="AS1164" s="35">
        <v>35.28</v>
      </c>
      <c r="AT1164" s="55">
        <v>104800</v>
      </c>
    </row>
    <row r="1165" spans="1:46" x14ac:dyDescent="0.2">
      <c r="A1165" s="47" t="s">
        <v>1560</v>
      </c>
      <c r="B1165" s="47">
        <f t="shared" si="134"/>
        <v>1164</v>
      </c>
      <c r="C1165" s="35">
        <v>121</v>
      </c>
      <c r="D1165" s="35">
        <f t="shared" ref="D1165:D1172" si="137">D1164+1</f>
        <v>2017</v>
      </c>
      <c r="E1165" s="35" t="s">
        <v>499</v>
      </c>
      <c r="F1165" s="35" t="s">
        <v>611</v>
      </c>
      <c r="G1165" s="35">
        <v>281200</v>
      </c>
      <c r="H1165" s="35">
        <v>2012</v>
      </c>
      <c r="I1165" s="35">
        <v>5</v>
      </c>
      <c r="J1165" s="35" t="s">
        <v>390</v>
      </c>
      <c r="K1165" s="35">
        <v>2017</v>
      </c>
      <c r="L1165" s="35">
        <v>2019</v>
      </c>
      <c r="M1165" s="35" t="s">
        <v>424</v>
      </c>
      <c r="N1165" s="35" t="s">
        <v>1028</v>
      </c>
      <c r="O1165" s="35">
        <v>0</v>
      </c>
      <c r="P1165" s="55">
        <v>1</v>
      </c>
      <c r="Q1165" s="53">
        <v>35443781</v>
      </c>
      <c r="R1165" s="75">
        <v>7695343</v>
      </c>
      <c r="S1165" s="75">
        <v>1153821</v>
      </c>
      <c r="T1165" s="75">
        <v>3406789</v>
      </c>
      <c r="U1165" s="75">
        <v>15277963</v>
      </c>
      <c r="V1165" s="75">
        <v>2960285</v>
      </c>
      <c r="W1165" s="54">
        <v>5442375</v>
      </c>
      <c r="X1165" s="53">
        <v>54149210</v>
      </c>
      <c r="Y1165" s="75">
        <v>17268014</v>
      </c>
      <c r="Z1165" s="75">
        <v>21051528</v>
      </c>
      <c r="AA1165" s="75">
        <v>29756588</v>
      </c>
      <c r="AB1165" s="75">
        <v>24219661</v>
      </c>
      <c r="AC1165" s="75">
        <v>10687162</v>
      </c>
      <c r="AD1165" s="75">
        <v>30051</v>
      </c>
      <c r="AE1165" s="75">
        <v>3225733</v>
      </c>
      <c r="AF1165" s="75">
        <v>1301661</v>
      </c>
      <c r="AG1165" s="75">
        <v>12011911</v>
      </c>
      <c r="AH1165" s="75">
        <v>22964686</v>
      </c>
      <c r="AI1165" s="54">
        <v>12207750</v>
      </c>
      <c r="AJ1165" s="47">
        <v>21.4</v>
      </c>
      <c r="AK1165" s="35">
        <v>9.4700000000000006</v>
      </c>
      <c r="AL1165" s="35">
        <v>6.29</v>
      </c>
      <c r="AM1165" s="35">
        <v>6.68</v>
      </c>
      <c r="AN1165" s="35">
        <v>1.41</v>
      </c>
      <c r="AO1165" s="55">
        <v>123</v>
      </c>
      <c r="AP1165" s="47">
        <v>2.02</v>
      </c>
      <c r="AQ1165" s="35">
        <v>0.34</v>
      </c>
      <c r="AR1165" s="35">
        <v>0.66000000000000014</v>
      </c>
      <c r="AS1165" s="35">
        <v>32.309999999999995</v>
      </c>
      <c r="AT1165" s="55">
        <v>124210</v>
      </c>
    </row>
    <row r="1166" spans="1:46" x14ac:dyDescent="0.2">
      <c r="A1166" s="47" t="s">
        <v>1561</v>
      </c>
      <c r="B1166" s="47">
        <f t="shared" si="134"/>
        <v>1165</v>
      </c>
      <c r="C1166" s="35">
        <v>121</v>
      </c>
      <c r="D1166" s="35">
        <f t="shared" si="137"/>
        <v>2018</v>
      </c>
      <c r="E1166" s="35" t="s">
        <v>499</v>
      </c>
      <c r="F1166" s="35" t="s">
        <v>611</v>
      </c>
      <c r="G1166" s="35">
        <v>281200</v>
      </c>
      <c r="H1166" s="35">
        <v>2012</v>
      </c>
      <c r="I1166" s="35">
        <v>6</v>
      </c>
      <c r="J1166" s="35" t="s">
        <v>390</v>
      </c>
      <c r="K1166" s="35">
        <v>2017</v>
      </c>
      <c r="L1166" s="35">
        <v>2019</v>
      </c>
      <c r="M1166" s="35" t="s">
        <v>424</v>
      </c>
      <c r="N1166" s="35" t="s">
        <v>1028</v>
      </c>
      <c r="O1166" s="35">
        <v>1</v>
      </c>
      <c r="P1166" s="55">
        <v>1</v>
      </c>
      <c r="Q1166" s="53">
        <v>50459114</v>
      </c>
      <c r="R1166" s="75">
        <v>13570438</v>
      </c>
      <c r="S1166" s="75">
        <v>5084964</v>
      </c>
      <c r="T1166" s="75">
        <v>8903074</v>
      </c>
      <c r="U1166" s="75">
        <v>24135102</v>
      </c>
      <c r="V1166" s="75">
        <v>8127362</v>
      </c>
      <c r="W1166" s="54">
        <v>9752328</v>
      </c>
      <c r="X1166" s="53">
        <v>63493548</v>
      </c>
      <c r="Y1166" s="75">
        <v>22352978</v>
      </c>
      <c r="Z1166" s="75">
        <v>17725525</v>
      </c>
      <c r="AA1166" s="75">
        <v>27866490</v>
      </c>
      <c r="AB1166" s="75">
        <v>35262353</v>
      </c>
      <c r="AC1166" s="75">
        <v>14137107</v>
      </c>
      <c r="AD1166" s="75">
        <v>30210</v>
      </c>
      <c r="AE1166" s="75">
        <v>5377648</v>
      </c>
      <c r="AF1166" s="75">
        <v>1149867</v>
      </c>
      <c r="AG1166" s="75">
        <v>20097966</v>
      </c>
      <c r="AH1166" s="75">
        <v>19353173</v>
      </c>
      <c r="AI1166" s="54">
        <v>15164387</v>
      </c>
      <c r="AJ1166" s="47">
        <v>26.32</v>
      </c>
      <c r="AK1166" s="35">
        <v>17.27</v>
      </c>
      <c r="AL1166" s="35">
        <v>14.02</v>
      </c>
      <c r="AM1166" s="35">
        <v>22.75</v>
      </c>
      <c r="AN1166" s="35">
        <v>1.03</v>
      </c>
      <c r="AO1166" s="55">
        <v>153</v>
      </c>
      <c r="AP1166" s="47">
        <v>1.7500000000000002</v>
      </c>
      <c r="AQ1166" s="35">
        <v>0.51</v>
      </c>
      <c r="AR1166" s="35">
        <v>0.49</v>
      </c>
      <c r="AS1166" s="35">
        <v>30.88</v>
      </c>
      <c r="AT1166" s="55">
        <v>157750</v>
      </c>
    </row>
    <row r="1167" spans="1:46" x14ac:dyDescent="0.2">
      <c r="A1167" s="47" t="s">
        <v>1562</v>
      </c>
      <c r="B1167" s="47">
        <f t="shared" si="134"/>
        <v>1166</v>
      </c>
      <c r="C1167" s="35">
        <v>121</v>
      </c>
      <c r="D1167" s="35">
        <f t="shared" si="137"/>
        <v>2019</v>
      </c>
      <c r="E1167" s="35" t="s">
        <v>499</v>
      </c>
      <c r="F1167" s="35" t="s">
        <v>611</v>
      </c>
      <c r="G1167" s="35">
        <v>281200</v>
      </c>
      <c r="H1167" s="35">
        <v>2012</v>
      </c>
      <c r="I1167" s="35">
        <v>7</v>
      </c>
      <c r="J1167" s="35" t="s">
        <v>390</v>
      </c>
      <c r="K1167" s="35">
        <v>2017</v>
      </c>
      <c r="L1167" s="35">
        <v>2019</v>
      </c>
      <c r="M1167" s="35" t="s">
        <v>424</v>
      </c>
      <c r="N1167" s="35" t="s">
        <v>1028</v>
      </c>
      <c r="O1167" s="35">
        <v>2</v>
      </c>
      <c r="P1167" s="55">
        <v>1</v>
      </c>
      <c r="Q1167" s="53">
        <v>53286172</v>
      </c>
      <c r="R1167" s="75">
        <v>11704878</v>
      </c>
      <c r="S1167" s="75">
        <v>2311906</v>
      </c>
      <c r="T1167" s="75">
        <v>5411496</v>
      </c>
      <c r="U1167" s="75">
        <v>23486049</v>
      </c>
      <c r="V1167" s="75">
        <v>4767600</v>
      </c>
      <c r="W1167" s="54">
        <v>8605288</v>
      </c>
      <c r="X1167" s="53">
        <v>70057619</v>
      </c>
      <c r="Y1167" s="75">
        <v>34445729</v>
      </c>
      <c r="Z1167" s="75">
        <v>-1090925</v>
      </c>
      <c r="AA1167" s="75">
        <v>38759883</v>
      </c>
      <c r="AB1167" s="75">
        <v>30938738</v>
      </c>
      <c r="AC1167" s="75">
        <v>13535951</v>
      </c>
      <c r="AD1167" s="75">
        <v>37010</v>
      </c>
      <c r="AE1167" s="75">
        <v>1550567</v>
      </c>
      <c r="AF1167" s="75">
        <v>653452</v>
      </c>
      <c r="AG1167" s="75">
        <v>16370271</v>
      </c>
      <c r="AH1167" s="75">
        <v>18025121</v>
      </c>
      <c r="AI1167" s="54">
        <v>14568467</v>
      </c>
      <c r="AJ1167" s="47">
        <v>21.650000000000002</v>
      </c>
      <c r="AK1167" s="35">
        <v>10.01</v>
      </c>
      <c r="AL1167" s="35">
        <v>7.72</v>
      </c>
      <c r="AM1167" s="35">
        <v>6.71</v>
      </c>
      <c r="AN1167" s="35">
        <v>0.01</v>
      </c>
      <c r="AO1167" s="55">
        <v>178</v>
      </c>
      <c r="AP1167" s="47">
        <v>1.8900000000000001</v>
      </c>
      <c r="AQ1167" s="35">
        <v>0.48000000000000004</v>
      </c>
      <c r="AR1167" s="35">
        <v>0.52</v>
      </c>
      <c r="AS1167" s="35">
        <v>35.06</v>
      </c>
      <c r="AT1167" s="55">
        <v>131940</v>
      </c>
    </row>
    <row r="1168" spans="1:46" x14ac:dyDescent="0.2">
      <c r="A1168" s="47" t="s">
        <v>1563</v>
      </c>
      <c r="B1168" s="47">
        <f t="shared" si="134"/>
        <v>1167</v>
      </c>
      <c r="C1168" s="35">
        <v>121</v>
      </c>
      <c r="D1168" s="35">
        <f t="shared" si="137"/>
        <v>2020</v>
      </c>
      <c r="E1168" s="35" t="s">
        <v>499</v>
      </c>
      <c r="F1168" s="35" t="s">
        <v>611</v>
      </c>
      <c r="G1168" s="35">
        <v>281200</v>
      </c>
      <c r="H1168" s="35">
        <v>2012</v>
      </c>
      <c r="I1168" s="35">
        <v>8</v>
      </c>
      <c r="J1168" s="35" t="s">
        <v>390</v>
      </c>
      <c r="K1168" s="35">
        <v>2017</v>
      </c>
      <c r="L1168" s="35">
        <v>2019</v>
      </c>
      <c r="M1168" s="35" t="s">
        <v>424</v>
      </c>
      <c r="N1168" s="35" t="s">
        <v>1028</v>
      </c>
      <c r="O1168" s="35">
        <v>0</v>
      </c>
      <c r="P1168" s="55">
        <v>0</v>
      </c>
      <c r="Q1168" s="53">
        <v>43380207</v>
      </c>
      <c r="R1168" s="75">
        <v>7929293</v>
      </c>
      <c r="S1168" s="75">
        <v>772784</v>
      </c>
      <c r="T1168" s="75">
        <v>2197826</v>
      </c>
      <c r="U1168" s="75">
        <v>18555033</v>
      </c>
      <c r="V1168" s="75">
        <v>1186312</v>
      </c>
      <c r="W1168" s="54">
        <v>6504251</v>
      </c>
      <c r="X1168" s="53">
        <v>66315855</v>
      </c>
      <c r="Y1168" s="75">
        <v>27618514</v>
      </c>
      <c r="Z1168" s="75">
        <v>-4686518</v>
      </c>
      <c r="AA1168" s="75">
        <v>35299898</v>
      </c>
      <c r="AB1168" s="75">
        <v>30810615</v>
      </c>
      <c r="AC1168" s="75">
        <v>13141217</v>
      </c>
      <c r="AD1168" s="75">
        <v>8510</v>
      </c>
      <c r="AE1168" s="75">
        <v>4686518</v>
      </c>
      <c r="AF1168" s="75">
        <v>699955</v>
      </c>
      <c r="AG1168" s="75">
        <v>19729948</v>
      </c>
      <c r="AH1168" s="75">
        <v>18025121</v>
      </c>
      <c r="AI1168" s="54">
        <v>11080667</v>
      </c>
      <c r="AJ1168" s="47">
        <v>17.919999999999998</v>
      </c>
      <c r="AK1168" s="35">
        <v>4.9700000000000006</v>
      </c>
      <c r="AL1168" s="35">
        <v>3.3099999999999996</v>
      </c>
      <c r="AM1168" s="35">
        <v>2.8</v>
      </c>
      <c r="AN1168" s="35">
        <v>0</v>
      </c>
      <c r="AO1168" s="55">
        <v>175</v>
      </c>
      <c r="AP1168" s="47">
        <v>1.56</v>
      </c>
      <c r="AQ1168" s="35">
        <v>0.52</v>
      </c>
      <c r="AR1168" s="35">
        <v>0.48000000000000004</v>
      </c>
      <c r="AS1168" s="35">
        <v>33.630000000000003</v>
      </c>
      <c r="AT1168" s="55">
        <v>106030</v>
      </c>
    </row>
    <row r="1169" spans="1:46" x14ac:dyDescent="0.2">
      <c r="A1169" s="47" t="s">
        <v>1564</v>
      </c>
      <c r="B1169" s="47">
        <f t="shared" si="134"/>
        <v>1168</v>
      </c>
      <c r="C1169" s="35">
        <v>121</v>
      </c>
      <c r="D1169" s="35">
        <f t="shared" si="137"/>
        <v>2021</v>
      </c>
      <c r="E1169" s="35" t="s">
        <v>499</v>
      </c>
      <c r="F1169" s="35" t="s">
        <v>611</v>
      </c>
      <c r="G1169" s="35">
        <v>281200</v>
      </c>
      <c r="H1169" s="35">
        <v>2012</v>
      </c>
      <c r="I1169" s="35">
        <v>9</v>
      </c>
      <c r="J1169" s="35" t="s">
        <v>390</v>
      </c>
      <c r="K1169" s="35">
        <v>2017</v>
      </c>
      <c r="L1169" s="35">
        <v>2019</v>
      </c>
      <c r="M1169" s="35" t="s">
        <v>424</v>
      </c>
      <c r="N1169" s="35" t="s">
        <v>1028</v>
      </c>
      <c r="O1169" s="35">
        <v>0</v>
      </c>
      <c r="P1169" s="55">
        <v>0</v>
      </c>
      <c r="Q1169" s="53">
        <v>60962549</v>
      </c>
      <c r="R1169" s="75">
        <v>8628765</v>
      </c>
      <c r="S1169" s="75">
        <v>1239614</v>
      </c>
      <c r="T1169" s="75">
        <v>2912168</v>
      </c>
      <c r="U1169" s="75">
        <v>22183769</v>
      </c>
      <c r="V1169" s="75">
        <v>2052244</v>
      </c>
      <c r="W1169" s="54">
        <v>6956211</v>
      </c>
      <c r="X1169" s="53">
        <v>66262906</v>
      </c>
      <c r="Y1169" s="75">
        <v>29090539</v>
      </c>
      <c r="Z1169" s="75">
        <v>-3977688</v>
      </c>
      <c r="AA1169" s="75">
        <v>32009299</v>
      </c>
      <c r="AB1169" s="75">
        <v>34094071</v>
      </c>
      <c r="AC1169" s="75">
        <v>17579654</v>
      </c>
      <c r="AD1169" s="75">
        <v>8510</v>
      </c>
      <c r="AE1169" s="75">
        <v>3977688</v>
      </c>
      <c r="AF1169" s="75">
        <v>297434</v>
      </c>
      <c r="AG1169" s="75">
        <v>20124823</v>
      </c>
      <c r="AH1169" s="75">
        <v>16387168</v>
      </c>
      <c r="AI1169" s="54">
        <v>13969248</v>
      </c>
      <c r="AJ1169" s="47">
        <v>13.9</v>
      </c>
      <c r="AK1169" s="35">
        <v>4.6899999999999995</v>
      </c>
      <c r="AL1169" s="35">
        <v>4.3899999999999997</v>
      </c>
      <c r="AM1169" s="35">
        <v>4.26</v>
      </c>
      <c r="AN1169" s="35">
        <v>0</v>
      </c>
      <c r="AO1169" s="55">
        <v>192</v>
      </c>
      <c r="AP1169" s="47">
        <v>1.6900000000000002</v>
      </c>
      <c r="AQ1169" s="35">
        <v>0.55000000000000004</v>
      </c>
      <c r="AR1169" s="35">
        <v>0.45</v>
      </c>
      <c r="AS1169" s="35">
        <v>17.87</v>
      </c>
      <c r="AT1169" s="55">
        <v>115540</v>
      </c>
    </row>
    <row r="1170" spans="1:46" x14ac:dyDescent="0.2">
      <c r="A1170" s="47" t="s">
        <v>1565</v>
      </c>
      <c r="B1170" s="47">
        <f t="shared" si="134"/>
        <v>1169</v>
      </c>
      <c r="C1170" s="35">
        <v>121</v>
      </c>
      <c r="D1170" s="35">
        <f t="shared" si="137"/>
        <v>2022</v>
      </c>
      <c r="E1170" s="35" t="s">
        <v>499</v>
      </c>
      <c r="F1170" s="35" t="s">
        <v>611</v>
      </c>
      <c r="G1170" s="35">
        <v>281200</v>
      </c>
      <c r="H1170" s="35">
        <v>2012</v>
      </c>
      <c r="I1170" s="35">
        <v>10</v>
      </c>
      <c r="J1170" s="35" t="s">
        <v>390</v>
      </c>
      <c r="K1170" s="35">
        <v>2017</v>
      </c>
      <c r="L1170" s="35">
        <v>2019</v>
      </c>
      <c r="M1170" s="35" t="s">
        <v>424</v>
      </c>
      <c r="N1170" s="35" t="s">
        <v>1028</v>
      </c>
      <c r="O1170" s="35">
        <v>0</v>
      </c>
      <c r="P1170" s="55">
        <v>0</v>
      </c>
      <c r="Q1170" s="53">
        <v>71774470</v>
      </c>
      <c r="R1170" s="75">
        <v>13838073</v>
      </c>
      <c r="S1170" s="75">
        <v>7522687</v>
      </c>
      <c r="T1170" s="75">
        <v>7659149</v>
      </c>
      <c r="U1170" s="75">
        <v>28423573</v>
      </c>
      <c r="V1170" s="75">
        <v>8584517</v>
      </c>
      <c r="W1170" s="54">
        <v>13701611</v>
      </c>
      <c r="X1170" s="53">
        <v>67582471</v>
      </c>
      <c r="Y1170" s="75">
        <v>34113229</v>
      </c>
      <c r="Z1170" s="75">
        <v>-75502</v>
      </c>
      <c r="AA1170" s="75">
        <v>30392179</v>
      </c>
      <c r="AB1170" s="75">
        <v>37127549</v>
      </c>
      <c r="AC1170" s="75">
        <v>21845771</v>
      </c>
      <c r="AD1170" s="75">
        <v>8510</v>
      </c>
      <c r="AE1170" s="75">
        <v>77094</v>
      </c>
      <c r="AF1170" s="75">
        <v>474358</v>
      </c>
      <c r="AG1170" s="75">
        <v>22608928</v>
      </c>
      <c r="AH1170" s="75">
        <v>9710306</v>
      </c>
      <c r="AI1170" s="54">
        <v>14518621</v>
      </c>
      <c r="AJ1170" s="47">
        <v>18.830000000000002</v>
      </c>
      <c r="AK1170" s="35">
        <v>10.42</v>
      </c>
      <c r="AL1170" s="35">
        <v>11.33</v>
      </c>
      <c r="AM1170" s="35">
        <v>22.05</v>
      </c>
      <c r="AN1170" s="35">
        <v>0</v>
      </c>
      <c r="AO1170" s="55">
        <v>208</v>
      </c>
      <c r="AP1170" s="47">
        <v>1.6400000000000001</v>
      </c>
      <c r="AQ1170" s="35">
        <v>0.70000000000000007</v>
      </c>
      <c r="AR1170" s="35">
        <v>0.30000000000000004</v>
      </c>
      <c r="AS1170" s="35">
        <v>15.89</v>
      </c>
      <c r="AT1170" s="55">
        <v>136650</v>
      </c>
    </row>
    <row r="1171" spans="1:46" x14ac:dyDescent="0.2">
      <c r="A1171" s="47" t="s">
        <v>1566</v>
      </c>
      <c r="B1171" s="47">
        <f t="shared" si="134"/>
        <v>1170</v>
      </c>
      <c r="C1171" s="35">
        <v>121</v>
      </c>
      <c r="D1171" s="35">
        <f t="shared" si="137"/>
        <v>2023</v>
      </c>
      <c r="E1171" s="35" t="s">
        <v>499</v>
      </c>
      <c r="F1171" s="35" t="s">
        <v>611</v>
      </c>
      <c r="G1171" s="35">
        <v>281200</v>
      </c>
      <c r="H1171" s="35">
        <v>2012</v>
      </c>
      <c r="I1171" s="35">
        <v>11</v>
      </c>
      <c r="J1171" s="35" t="s">
        <v>390</v>
      </c>
      <c r="K1171" s="35">
        <v>2017</v>
      </c>
      <c r="L1171" s="35">
        <v>2019</v>
      </c>
      <c r="M1171" s="35" t="s">
        <v>424</v>
      </c>
      <c r="N1171" s="35" t="s">
        <v>1028</v>
      </c>
      <c r="O1171" s="35">
        <v>0</v>
      </c>
      <c r="P1171" s="55">
        <v>0</v>
      </c>
      <c r="Q1171" s="53">
        <v>82915357</v>
      </c>
      <c r="R1171" s="75">
        <v>12094659</v>
      </c>
      <c r="S1171" s="75">
        <v>7488100</v>
      </c>
      <c r="T1171" s="75">
        <v>6412235</v>
      </c>
      <c r="U1171" s="75">
        <v>29328153</v>
      </c>
      <c r="V1171" s="75">
        <v>7436321</v>
      </c>
      <c r="W1171" s="54">
        <v>13170524</v>
      </c>
      <c r="X1171" s="53">
        <v>74298737</v>
      </c>
      <c r="Y1171" s="75">
        <v>41601328</v>
      </c>
      <c r="Z1171" s="75">
        <v>273</v>
      </c>
      <c r="AA1171" s="75">
        <v>28257017</v>
      </c>
      <c r="AB1171" s="75">
        <v>46029935</v>
      </c>
      <c r="AC1171" s="75">
        <v>28401164</v>
      </c>
      <c r="AD1171" s="75">
        <v>8350</v>
      </c>
      <c r="AE1171" s="75">
        <v>1029</v>
      </c>
      <c r="AF1171" s="75">
        <v>260166</v>
      </c>
      <c r="AG1171" s="75">
        <v>23232064</v>
      </c>
      <c r="AH1171" s="75">
        <v>8016681</v>
      </c>
      <c r="AI1171" s="54">
        <v>22797871</v>
      </c>
      <c r="AJ1171" s="47">
        <v>14.350000000000001</v>
      </c>
      <c r="AK1171" s="35">
        <v>7.6099999999999994</v>
      </c>
      <c r="AL1171" s="35">
        <v>8.629999999999999</v>
      </c>
      <c r="AM1171" s="35">
        <v>18</v>
      </c>
      <c r="AN1171" s="35">
        <v>0</v>
      </c>
      <c r="AO1171" s="55">
        <v>237</v>
      </c>
      <c r="AP1171" s="47">
        <v>1.98</v>
      </c>
      <c r="AQ1171" s="35">
        <v>0.7400000000000001</v>
      </c>
      <c r="AR1171" s="35">
        <v>0.26</v>
      </c>
      <c r="AS1171" s="35">
        <v>21.85</v>
      </c>
      <c r="AT1171" s="55">
        <v>123750</v>
      </c>
    </row>
    <row r="1172" spans="1:46" x14ac:dyDescent="0.2">
      <c r="A1172" s="56" t="s">
        <v>1567</v>
      </c>
      <c r="B1172" s="56">
        <f t="shared" si="134"/>
        <v>1171</v>
      </c>
      <c r="C1172" s="45">
        <v>121</v>
      </c>
      <c r="D1172" s="45">
        <f t="shared" si="137"/>
        <v>2024</v>
      </c>
      <c r="E1172" s="45" t="s">
        <v>499</v>
      </c>
      <c r="F1172" s="45" t="s">
        <v>611</v>
      </c>
      <c r="G1172" s="45">
        <v>281200</v>
      </c>
      <c r="H1172" s="45">
        <v>2012</v>
      </c>
      <c r="I1172" s="45">
        <v>12</v>
      </c>
      <c r="J1172" s="45" t="s">
        <v>390</v>
      </c>
      <c r="K1172" s="45">
        <v>2017</v>
      </c>
      <c r="L1172" s="45">
        <v>2019</v>
      </c>
      <c r="M1172" s="45" t="s">
        <v>424</v>
      </c>
      <c r="N1172" s="45" t="s">
        <v>1028</v>
      </c>
      <c r="O1172" s="45">
        <v>0</v>
      </c>
      <c r="P1172" s="60">
        <v>0</v>
      </c>
      <c r="Q1172" s="57">
        <v>79930641</v>
      </c>
      <c r="R1172" s="58">
        <v>12515404</v>
      </c>
      <c r="S1172" s="58">
        <v>5987637</v>
      </c>
      <c r="T1172" s="58">
        <v>6492137</v>
      </c>
      <c r="U1172" s="58">
        <v>30480680</v>
      </c>
      <c r="V1172" s="58">
        <v>6986296</v>
      </c>
      <c r="W1172" s="59">
        <v>12010904</v>
      </c>
      <c r="X1172" s="57">
        <v>65327740</v>
      </c>
      <c r="Y1172" s="58">
        <v>45088965</v>
      </c>
      <c r="Z1172" s="58">
        <v>-654</v>
      </c>
      <c r="AA1172" s="58">
        <v>26715996</v>
      </c>
      <c r="AB1172" s="58">
        <v>38528863</v>
      </c>
      <c r="AC1172" s="58">
        <v>23262253</v>
      </c>
      <c r="AD1172" s="58">
        <v>12558</v>
      </c>
      <c r="AE1172" s="58">
        <v>654</v>
      </c>
      <c r="AF1172" s="58">
        <v>315319</v>
      </c>
      <c r="AG1172" s="58">
        <v>12624392</v>
      </c>
      <c r="AH1172" s="58">
        <v>6323061</v>
      </c>
      <c r="AI1172" s="59">
        <v>25904471</v>
      </c>
      <c r="AJ1172" s="56">
        <v>15.42</v>
      </c>
      <c r="AK1172" s="45">
        <v>8</v>
      </c>
      <c r="AL1172" s="45">
        <v>9.94</v>
      </c>
      <c r="AM1172" s="45">
        <v>13.28</v>
      </c>
      <c r="AN1172" s="45">
        <v>0</v>
      </c>
      <c r="AO1172" s="60">
        <v>253</v>
      </c>
      <c r="AP1172" s="56">
        <v>3.05</v>
      </c>
      <c r="AQ1172" s="45">
        <v>0.67000000000000015</v>
      </c>
      <c r="AR1172" s="45">
        <v>0.33000000000000007</v>
      </c>
      <c r="AS1172" s="45">
        <v>20.41</v>
      </c>
      <c r="AT1172" s="60">
        <v>120480</v>
      </c>
    </row>
    <row r="1173" spans="1:46" x14ac:dyDescent="0.2">
      <c r="A1173" s="47" t="s">
        <v>1568</v>
      </c>
      <c r="B1173" s="47">
        <f t="shared" si="134"/>
        <v>1172</v>
      </c>
      <c r="C1173" s="35">
        <v>122</v>
      </c>
      <c r="D1173" s="35">
        <v>2016</v>
      </c>
      <c r="E1173" s="35" t="s">
        <v>499</v>
      </c>
      <c r="F1173" s="35" t="s">
        <v>542</v>
      </c>
      <c r="G1173" s="35">
        <v>620909</v>
      </c>
      <c r="H1173" s="35">
        <v>2015</v>
      </c>
      <c r="I1173" s="35">
        <v>1</v>
      </c>
      <c r="J1173" s="35" t="s">
        <v>390</v>
      </c>
      <c r="K1173" s="35">
        <v>2017</v>
      </c>
      <c r="L1173" s="35">
        <v>2021</v>
      </c>
      <c r="M1173" s="35" t="s">
        <v>424</v>
      </c>
      <c r="N1173" s="35" t="s">
        <v>1569</v>
      </c>
      <c r="O1173" s="35">
        <v>0</v>
      </c>
      <c r="P1173" s="55">
        <v>0</v>
      </c>
      <c r="Q1173" s="53">
        <v>18050014</v>
      </c>
      <c r="R1173" s="75">
        <v>6810459</v>
      </c>
      <c r="S1173" s="75">
        <v>2265361</v>
      </c>
      <c r="T1173" s="75">
        <v>3806287</v>
      </c>
      <c r="U1173" s="75">
        <v>11426676</v>
      </c>
      <c r="V1173" s="75">
        <v>3669058</v>
      </c>
      <c r="W1173" s="54">
        <v>5269533</v>
      </c>
      <c r="X1173" s="53">
        <v>24820626</v>
      </c>
      <c r="Y1173" s="75">
        <v>19232441</v>
      </c>
      <c r="Z1173" s="75">
        <v>-6206933</v>
      </c>
      <c r="AA1173" s="75">
        <v>7430588</v>
      </c>
      <c r="AB1173" s="75">
        <v>16650338</v>
      </c>
      <c r="AC1173" s="75">
        <v>10076347</v>
      </c>
      <c r="AD1173" s="75">
        <v>264236</v>
      </c>
      <c r="AE1173" s="75">
        <v>6208408</v>
      </c>
      <c r="AF1173" s="75">
        <v>180626</v>
      </c>
      <c r="AG1173" s="75">
        <v>5264183</v>
      </c>
      <c r="AH1173" s="75">
        <v>0</v>
      </c>
      <c r="AI1173" s="54">
        <v>11386155</v>
      </c>
      <c r="AJ1173" s="47">
        <v>37.68</v>
      </c>
      <c r="AK1173" s="35">
        <v>21.06</v>
      </c>
      <c r="AL1173" s="35">
        <v>15.34</v>
      </c>
      <c r="AM1173" s="35">
        <v>11.78</v>
      </c>
      <c r="AN1173" s="35">
        <v>0</v>
      </c>
      <c r="AO1173" s="55">
        <v>126</v>
      </c>
      <c r="AP1173" s="47">
        <v>3.16</v>
      </c>
      <c r="AQ1173" s="35">
        <v>1</v>
      </c>
      <c r="AR1173" s="35">
        <v>0</v>
      </c>
      <c r="AS1173" s="35">
        <v>41.54</v>
      </c>
      <c r="AT1173" s="55">
        <v>90690</v>
      </c>
    </row>
    <row r="1174" spans="1:46" x14ac:dyDescent="0.2">
      <c r="A1174" s="47" t="s">
        <v>1570</v>
      </c>
      <c r="B1174" s="47">
        <f t="shared" si="134"/>
        <v>1173</v>
      </c>
      <c r="C1174" s="35">
        <v>122</v>
      </c>
      <c r="D1174" s="35">
        <f>D1173+1</f>
        <v>2017</v>
      </c>
      <c r="E1174" s="35" t="s">
        <v>499</v>
      </c>
      <c r="F1174" s="35" t="s">
        <v>542</v>
      </c>
      <c r="G1174" s="35">
        <v>620909</v>
      </c>
      <c r="H1174" s="35">
        <v>2015</v>
      </c>
      <c r="I1174" s="35">
        <v>2</v>
      </c>
      <c r="J1174" s="35" t="s">
        <v>390</v>
      </c>
      <c r="K1174" s="35">
        <v>2017</v>
      </c>
      <c r="L1174" s="35">
        <v>2021</v>
      </c>
      <c r="M1174" s="35" t="s">
        <v>424</v>
      </c>
      <c r="N1174" s="35" t="s">
        <v>1569</v>
      </c>
      <c r="O1174" s="35">
        <v>0</v>
      </c>
      <c r="P1174" s="55">
        <v>1</v>
      </c>
      <c r="Q1174" s="53">
        <v>9471103</v>
      </c>
      <c r="R1174" s="75">
        <v>4271654</v>
      </c>
      <c r="S1174" s="75">
        <v>52064</v>
      </c>
      <c r="T1174" s="75">
        <v>1488245</v>
      </c>
      <c r="U1174" s="75">
        <v>6854163</v>
      </c>
      <c r="V1174" s="75">
        <v>738421</v>
      </c>
      <c r="W1174" s="54">
        <v>2835473</v>
      </c>
      <c r="X1174" s="53">
        <v>52150064</v>
      </c>
      <c r="Y1174" s="75">
        <v>18694166</v>
      </c>
      <c r="Z1174" s="75">
        <v>20670354</v>
      </c>
      <c r="AA1174" s="75">
        <v>37026853</v>
      </c>
      <c r="AB1174" s="75">
        <v>14220072</v>
      </c>
      <c r="AC1174" s="75">
        <v>12176051</v>
      </c>
      <c r="AD1174" s="75">
        <v>4930</v>
      </c>
      <c r="AE1174" s="75">
        <v>2039091</v>
      </c>
      <c r="AF1174" s="75">
        <v>942861</v>
      </c>
      <c r="AG1174" s="75">
        <v>5522525</v>
      </c>
      <c r="AH1174" s="75">
        <v>26800461</v>
      </c>
      <c r="AI1174" s="54">
        <v>8697547</v>
      </c>
      <c r="AJ1174" s="47">
        <v>43.660000000000004</v>
      </c>
      <c r="AK1174" s="35">
        <v>15.209999999999999</v>
      </c>
      <c r="AL1174" s="35">
        <v>2.8499999999999996</v>
      </c>
      <c r="AM1174" s="35">
        <v>0.28000000000000003</v>
      </c>
      <c r="AN1174" s="35">
        <v>1.21</v>
      </c>
      <c r="AO1174" s="55">
        <v>129</v>
      </c>
      <c r="AP1174" s="47">
        <v>2.57</v>
      </c>
      <c r="AQ1174" s="35">
        <v>0.17</v>
      </c>
      <c r="AR1174" s="35">
        <v>0.83000000000000007</v>
      </c>
      <c r="AS1174" s="35">
        <v>80.88</v>
      </c>
      <c r="AT1174" s="55">
        <v>53130</v>
      </c>
    </row>
    <row r="1175" spans="1:46" x14ac:dyDescent="0.2">
      <c r="A1175" s="47" t="s">
        <v>1571</v>
      </c>
      <c r="B1175" s="47">
        <f t="shared" si="134"/>
        <v>1174</v>
      </c>
      <c r="C1175" s="35">
        <v>122</v>
      </c>
      <c r="D1175" s="35">
        <f t="shared" ref="D1175:D1180" si="138">D1174+1</f>
        <v>2018</v>
      </c>
      <c r="E1175" s="35" t="s">
        <v>499</v>
      </c>
      <c r="F1175" s="35" t="s">
        <v>542</v>
      </c>
      <c r="G1175" s="35">
        <v>620909</v>
      </c>
      <c r="H1175" s="35">
        <v>2015</v>
      </c>
      <c r="I1175" s="35">
        <v>3</v>
      </c>
      <c r="J1175" s="35" t="s">
        <v>390</v>
      </c>
      <c r="K1175" s="35">
        <v>2017</v>
      </c>
      <c r="L1175" s="35">
        <v>2021</v>
      </c>
      <c r="M1175" s="35" t="s">
        <v>424</v>
      </c>
      <c r="N1175" s="35" t="s">
        <v>1569</v>
      </c>
      <c r="O1175" s="35">
        <v>1</v>
      </c>
      <c r="P1175" s="55">
        <v>1</v>
      </c>
      <c r="Q1175" s="53">
        <v>19247541</v>
      </c>
      <c r="R1175" s="75">
        <v>8175496</v>
      </c>
      <c r="S1175" s="75">
        <v>-450623</v>
      </c>
      <c r="T1175" s="75">
        <v>2038840</v>
      </c>
      <c r="U1175" s="75">
        <v>13697678</v>
      </c>
      <c r="V1175" s="75">
        <v>656309</v>
      </c>
      <c r="W1175" s="54">
        <v>5686033</v>
      </c>
      <c r="X1175" s="53">
        <v>51364020</v>
      </c>
      <c r="Y1175" s="75">
        <v>19822625</v>
      </c>
      <c r="Z1175" s="75">
        <v>17140857</v>
      </c>
      <c r="AA1175" s="75">
        <v>36011610</v>
      </c>
      <c r="AB1175" s="75">
        <v>14386969</v>
      </c>
      <c r="AC1175" s="75">
        <v>9905768</v>
      </c>
      <c r="AD1175" s="75">
        <v>4841</v>
      </c>
      <c r="AE1175" s="75">
        <v>4476360</v>
      </c>
      <c r="AF1175" s="75">
        <v>237471</v>
      </c>
      <c r="AG1175" s="75">
        <v>6888393</v>
      </c>
      <c r="AH1175" s="75">
        <v>24175211</v>
      </c>
      <c r="AI1175" s="54">
        <v>7498576</v>
      </c>
      <c r="AJ1175" s="47">
        <v>40.849999999999994</v>
      </c>
      <c r="AK1175" s="35">
        <v>10.19</v>
      </c>
      <c r="AL1175" s="35">
        <v>3.9699999999999998</v>
      </c>
      <c r="AM1175" s="35">
        <v>-2.27</v>
      </c>
      <c r="AN1175" s="35">
        <v>1.0900000000000001</v>
      </c>
      <c r="AO1175" s="55">
        <v>135</v>
      </c>
      <c r="AP1175" s="47">
        <v>2.09</v>
      </c>
      <c r="AQ1175" s="35">
        <v>0.22</v>
      </c>
      <c r="AR1175" s="35">
        <v>0.78</v>
      </c>
      <c r="AS1175" s="35">
        <v>27.49</v>
      </c>
      <c r="AT1175" s="55">
        <v>101460</v>
      </c>
    </row>
    <row r="1176" spans="1:46" x14ac:dyDescent="0.2">
      <c r="A1176" s="47" t="s">
        <v>1572</v>
      </c>
      <c r="B1176" s="47">
        <f t="shared" si="134"/>
        <v>1175</v>
      </c>
      <c r="C1176" s="35">
        <v>122</v>
      </c>
      <c r="D1176" s="35">
        <f t="shared" si="138"/>
        <v>2019</v>
      </c>
      <c r="E1176" s="35" t="s">
        <v>499</v>
      </c>
      <c r="F1176" s="35" t="s">
        <v>542</v>
      </c>
      <c r="G1176" s="35">
        <v>620909</v>
      </c>
      <c r="H1176" s="35">
        <v>2015</v>
      </c>
      <c r="I1176" s="35">
        <v>4</v>
      </c>
      <c r="J1176" s="35" t="s">
        <v>390</v>
      </c>
      <c r="K1176" s="35">
        <v>2017</v>
      </c>
      <c r="L1176" s="35">
        <v>2021</v>
      </c>
      <c r="M1176" s="35" t="s">
        <v>424</v>
      </c>
      <c r="N1176" s="35" t="s">
        <v>1569</v>
      </c>
      <c r="O1176" s="35">
        <v>2</v>
      </c>
      <c r="P1176" s="55">
        <v>1</v>
      </c>
      <c r="Q1176" s="53">
        <v>18750425</v>
      </c>
      <c r="R1176" s="75">
        <v>6767034</v>
      </c>
      <c r="S1176" s="75">
        <v>-877149</v>
      </c>
      <c r="T1176" s="75">
        <v>1109418</v>
      </c>
      <c r="U1176" s="75">
        <v>13094239</v>
      </c>
      <c r="V1176" s="75">
        <v>58730</v>
      </c>
      <c r="W1176" s="54">
        <v>4780467</v>
      </c>
      <c r="X1176" s="53">
        <v>43181681</v>
      </c>
      <c r="Y1176" s="75">
        <v>18945480</v>
      </c>
      <c r="Z1176" s="75">
        <v>12841021</v>
      </c>
      <c r="AA1176" s="75">
        <v>29457055</v>
      </c>
      <c r="AB1176" s="75">
        <v>12732030</v>
      </c>
      <c r="AC1176" s="75">
        <v>6951717</v>
      </c>
      <c r="AD1176" s="75">
        <v>9218</v>
      </c>
      <c r="AE1176" s="75">
        <v>2809529</v>
      </c>
      <c r="AF1176" s="75">
        <v>176741</v>
      </c>
      <c r="AG1176" s="75">
        <v>6430494</v>
      </c>
      <c r="AH1176" s="75">
        <v>17510828</v>
      </c>
      <c r="AI1176" s="54">
        <v>6301536</v>
      </c>
      <c r="AJ1176" s="47">
        <v>35.78</v>
      </c>
      <c r="AK1176" s="35">
        <v>5.87</v>
      </c>
      <c r="AL1176" s="35">
        <v>2.57</v>
      </c>
      <c r="AM1176" s="35">
        <v>-4.63</v>
      </c>
      <c r="AN1176" s="35">
        <v>0.83000000000000007</v>
      </c>
      <c r="AO1176" s="55">
        <v>139</v>
      </c>
      <c r="AP1176" s="47">
        <v>1.98</v>
      </c>
      <c r="AQ1176" s="35">
        <v>0.27</v>
      </c>
      <c r="AR1176" s="35">
        <v>0.73000000000000009</v>
      </c>
      <c r="AS1176" s="35">
        <v>31.89</v>
      </c>
      <c r="AT1176" s="55">
        <v>94200</v>
      </c>
    </row>
    <row r="1177" spans="1:46" x14ac:dyDescent="0.2">
      <c r="A1177" s="47" t="s">
        <v>1573</v>
      </c>
      <c r="B1177" s="47">
        <f t="shared" si="134"/>
        <v>1176</v>
      </c>
      <c r="C1177" s="35">
        <v>122</v>
      </c>
      <c r="D1177" s="35">
        <f t="shared" si="138"/>
        <v>2020</v>
      </c>
      <c r="E1177" s="35" t="s">
        <v>499</v>
      </c>
      <c r="F1177" s="35" t="s">
        <v>542</v>
      </c>
      <c r="G1177" s="35">
        <v>620909</v>
      </c>
      <c r="H1177" s="35">
        <v>2015</v>
      </c>
      <c r="I1177" s="35">
        <v>5</v>
      </c>
      <c r="J1177" s="35" t="s">
        <v>390</v>
      </c>
      <c r="K1177" s="35">
        <v>2017</v>
      </c>
      <c r="L1177" s="35">
        <v>2021</v>
      </c>
      <c r="M1177" s="35" t="s">
        <v>424</v>
      </c>
      <c r="N1177" s="35" t="s">
        <v>1569</v>
      </c>
      <c r="O1177" s="35">
        <v>3</v>
      </c>
      <c r="P1177" s="55">
        <v>1</v>
      </c>
      <c r="Q1177" s="53">
        <v>18654034</v>
      </c>
      <c r="R1177" s="75">
        <v>6402149</v>
      </c>
      <c r="S1177" s="75">
        <v>506600</v>
      </c>
      <c r="T1177" s="75">
        <v>1055149</v>
      </c>
      <c r="U1177" s="75">
        <v>13360275</v>
      </c>
      <c r="V1177" s="75">
        <v>233593</v>
      </c>
      <c r="W1177" s="54">
        <v>5853600</v>
      </c>
      <c r="X1177" s="53">
        <v>47715751</v>
      </c>
      <c r="Y1177" s="75">
        <v>25610286</v>
      </c>
      <c r="Z1177" s="75">
        <v>9061655</v>
      </c>
      <c r="AA1177" s="75">
        <v>31972643</v>
      </c>
      <c r="AB1177" s="75">
        <v>14970788</v>
      </c>
      <c r="AC1177" s="75">
        <v>6670322</v>
      </c>
      <c r="AD1177" s="75">
        <v>9005</v>
      </c>
      <c r="AE1177" s="75">
        <v>3953513</v>
      </c>
      <c r="AF1177" s="75">
        <v>217051</v>
      </c>
      <c r="AG1177" s="75">
        <v>6748629</v>
      </c>
      <c r="AH1177" s="75">
        <v>15023806</v>
      </c>
      <c r="AI1177" s="54">
        <v>8222159</v>
      </c>
      <c r="AJ1177" s="47">
        <v>33.979999999999997</v>
      </c>
      <c r="AK1177" s="35">
        <v>5.6</v>
      </c>
      <c r="AL1177" s="35">
        <v>2.21</v>
      </c>
      <c r="AM1177" s="35">
        <v>1.98</v>
      </c>
      <c r="AN1177" s="35">
        <v>0.51</v>
      </c>
      <c r="AO1177" s="55">
        <v>155</v>
      </c>
      <c r="AP1177" s="47">
        <v>2.2200000000000002</v>
      </c>
      <c r="AQ1177" s="35">
        <v>0.31000000000000005</v>
      </c>
      <c r="AR1177" s="35">
        <v>0.69000000000000006</v>
      </c>
      <c r="AS1177" s="35">
        <v>41.660000000000004</v>
      </c>
      <c r="AT1177" s="55">
        <v>86200</v>
      </c>
    </row>
    <row r="1178" spans="1:46" x14ac:dyDescent="0.2">
      <c r="A1178" s="47" t="s">
        <v>1574</v>
      </c>
      <c r="B1178" s="47">
        <f t="shared" si="134"/>
        <v>1177</v>
      </c>
      <c r="C1178" s="35">
        <v>122</v>
      </c>
      <c r="D1178" s="35">
        <f t="shared" si="138"/>
        <v>2021</v>
      </c>
      <c r="E1178" s="35" t="s">
        <v>499</v>
      </c>
      <c r="F1178" s="35" t="s">
        <v>542</v>
      </c>
      <c r="G1178" s="35">
        <v>620909</v>
      </c>
      <c r="H1178" s="35">
        <v>2015</v>
      </c>
      <c r="I1178" s="35">
        <v>6</v>
      </c>
      <c r="J1178" s="35" t="s">
        <v>390</v>
      </c>
      <c r="K1178" s="35">
        <v>2017</v>
      </c>
      <c r="L1178" s="35">
        <v>2021</v>
      </c>
      <c r="M1178" s="35" t="s">
        <v>424</v>
      </c>
      <c r="N1178" s="35" t="s">
        <v>1569</v>
      </c>
      <c r="O1178" s="35">
        <v>4</v>
      </c>
      <c r="P1178" s="55">
        <v>1</v>
      </c>
      <c r="Q1178" s="53">
        <v>17848633</v>
      </c>
      <c r="R1178" s="75">
        <v>5692398</v>
      </c>
      <c r="S1178" s="75">
        <v>-120810</v>
      </c>
      <c r="T1178" s="75">
        <v>829319</v>
      </c>
      <c r="U1178" s="75">
        <v>12482622</v>
      </c>
      <c r="V1178" s="75">
        <v>230258</v>
      </c>
      <c r="W1178" s="54">
        <v>4742269</v>
      </c>
      <c r="X1178" s="53">
        <v>45779170</v>
      </c>
      <c r="Y1178" s="75">
        <v>25503403</v>
      </c>
      <c r="Z1178" s="75">
        <v>8043091</v>
      </c>
      <c r="AA1178" s="75">
        <v>29729925</v>
      </c>
      <c r="AB1178" s="75">
        <v>15571390</v>
      </c>
      <c r="AC1178" s="75">
        <v>6575770</v>
      </c>
      <c r="AD1178" s="75">
        <v>19927</v>
      </c>
      <c r="AE1178" s="75">
        <v>3657531</v>
      </c>
      <c r="AF1178" s="75">
        <v>66084</v>
      </c>
      <c r="AG1178" s="75">
        <v>8262199</v>
      </c>
      <c r="AH1178" s="75">
        <v>11890919</v>
      </c>
      <c r="AI1178" s="54">
        <v>7309191</v>
      </c>
      <c r="AJ1178" s="47">
        <v>30.8</v>
      </c>
      <c r="AK1178" s="35">
        <v>4.49</v>
      </c>
      <c r="AL1178" s="35">
        <v>1.81</v>
      </c>
      <c r="AM1178" s="35">
        <v>-0.47000000000000003</v>
      </c>
      <c r="AN1178" s="35">
        <v>0.46</v>
      </c>
      <c r="AO1178" s="55">
        <v>153</v>
      </c>
      <c r="AP1178" s="47">
        <v>1.8800000000000001</v>
      </c>
      <c r="AQ1178" s="35">
        <v>0.41000000000000003</v>
      </c>
      <c r="AR1178" s="35">
        <v>0.59</v>
      </c>
      <c r="AS1178" s="35">
        <v>43.15</v>
      </c>
      <c r="AT1178" s="55">
        <v>81590</v>
      </c>
    </row>
    <row r="1179" spans="1:46" x14ac:dyDescent="0.2">
      <c r="A1179" s="47" t="s">
        <v>1575</v>
      </c>
      <c r="B1179" s="47">
        <f t="shared" si="134"/>
        <v>1178</v>
      </c>
      <c r="C1179" s="35">
        <v>122</v>
      </c>
      <c r="D1179" s="35">
        <f t="shared" si="138"/>
        <v>2022</v>
      </c>
      <c r="E1179" s="35" t="s">
        <v>499</v>
      </c>
      <c r="F1179" s="35" t="s">
        <v>542</v>
      </c>
      <c r="G1179" s="35">
        <v>620909</v>
      </c>
      <c r="H1179" s="35">
        <v>2015</v>
      </c>
      <c r="I1179" s="35">
        <v>7</v>
      </c>
      <c r="J1179" s="35" t="s">
        <v>390</v>
      </c>
      <c r="K1179" s="35">
        <v>2017</v>
      </c>
      <c r="L1179" s="35">
        <v>2021</v>
      </c>
      <c r="M1179" s="35" t="s">
        <v>424</v>
      </c>
      <c r="N1179" s="35" t="s">
        <v>1569</v>
      </c>
      <c r="O1179" s="35">
        <v>0</v>
      </c>
      <c r="P1179" s="55">
        <v>0</v>
      </c>
      <c r="Q1179" s="53">
        <v>18603412</v>
      </c>
      <c r="R1179" s="75">
        <v>5040890</v>
      </c>
      <c r="S1179" s="75">
        <v>-1066034</v>
      </c>
      <c r="T1179" s="75">
        <v>270212</v>
      </c>
      <c r="U1179" s="75">
        <v>12136056</v>
      </c>
      <c r="V1179" s="75">
        <v>-243589</v>
      </c>
      <c r="W1179" s="54">
        <v>3704644</v>
      </c>
      <c r="X1179" s="53">
        <v>46457746</v>
      </c>
      <c r="Y1179" s="75">
        <v>24474608</v>
      </c>
      <c r="Z1179" s="75">
        <v>8942159</v>
      </c>
      <c r="AA1179" s="75">
        <v>28551510</v>
      </c>
      <c r="AB1179" s="75">
        <v>17489440</v>
      </c>
      <c r="AC1179" s="75">
        <v>7768680</v>
      </c>
      <c r="AD1179" s="75">
        <v>88574</v>
      </c>
      <c r="AE1179" s="75">
        <v>1810846</v>
      </c>
      <c r="AF1179" s="75">
        <v>33719</v>
      </c>
      <c r="AG1179" s="75">
        <v>10886501</v>
      </c>
      <c r="AH1179" s="75">
        <v>10254766</v>
      </c>
      <c r="AI1179" s="54">
        <v>6602939</v>
      </c>
      <c r="AJ1179" s="47">
        <v>26.939999999999998</v>
      </c>
      <c r="AK1179" s="35">
        <v>1.44</v>
      </c>
      <c r="AL1179" s="35">
        <v>0.57999999999999996</v>
      </c>
      <c r="AM1179" s="35">
        <v>-4.3599999999999994</v>
      </c>
      <c r="AN1179" s="35">
        <v>0.44</v>
      </c>
      <c r="AO1179" s="55">
        <v>154</v>
      </c>
      <c r="AP1179" s="47">
        <v>1.61</v>
      </c>
      <c r="AQ1179" s="35">
        <v>0.51</v>
      </c>
      <c r="AR1179" s="35">
        <v>0.49</v>
      </c>
      <c r="AS1179" s="35">
        <v>59.46</v>
      </c>
      <c r="AT1179" s="55">
        <v>78810</v>
      </c>
    </row>
    <row r="1180" spans="1:46" x14ac:dyDescent="0.2">
      <c r="A1180" s="56" t="s">
        <v>1576</v>
      </c>
      <c r="B1180" s="56">
        <f t="shared" si="134"/>
        <v>1179</v>
      </c>
      <c r="C1180" s="45">
        <v>122</v>
      </c>
      <c r="D1180" s="45">
        <f t="shared" si="138"/>
        <v>2023</v>
      </c>
      <c r="E1180" s="45" t="s">
        <v>499</v>
      </c>
      <c r="F1180" s="45" t="s">
        <v>542</v>
      </c>
      <c r="G1180" s="45">
        <v>620909</v>
      </c>
      <c r="H1180" s="45">
        <v>2015</v>
      </c>
      <c r="I1180" s="45">
        <v>8</v>
      </c>
      <c r="J1180" s="45" t="s">
        <v>390</v>
      </c>
      <c r="K1180" s="45">
        <v>2017</v>
      </c>
      <c r="L1180" s="45">
        <v>2021</v>
      </c>
      <c r="M1180" s="45" t="s">
        <v>424</v>
      </c>
      <c r="N1180" s="45" t="s">
        <v>1569</v>
      </c>
      <c r="O1180" s="45">
        <v>0</v>
      </c>
      <c r="P1180" s="60">
        <v>0</v>
      </c>
      <c r="Q1180" s="57">
        <v>21528259</v>
      </c>
      <c r="R1180" s="58">
        <v>2760173</v>
      </c>
      <c r="S1180" s="58">
        <v>-3270663</v>
      </c>
      <c r="T1180" s="58">
        <v>-2301607</v>
      </c>
      <c r="U1180" s="58">
        <v>10895830</v>
      </c>
      <c r="V1180" s="58">
        <v>-3192575</v>
      </c>
      <c r="W1180" s="59">
        <v>1791117</v>
      </c>
      <c r="X1180" s="57">
        <v>45540565</v>
      </c>
      <c r="Y1180" s="58">
        <v>21179078</v>
      </c>
      <c r="Z1180" s="58">
        <v>10030252</v>
      </c>
      <c r="AA1180" s="58">
        <v>25366195</v>
      </c>
      <c r="AB1180" s="58">
        <v>19681339</v>
      </c>
      <c r="AC1180" s="58">
        <v>10498563</v>
      </c>
      <c r="AD1180" s="58">
        <v>22102</v>
      </c>
      <c r="AE1180" s="58">
        <v>2694958</v>
      </c>
      <c r="AF1180" s="58">
        <v>60866</v>
      </c>
      <c r="AG1180" s="58">
        <v>13924339</v>
      </c>
      <c r="AH1180" s="58">
        <v>10041968</v>
      </c>
      <c r="AI1180" s="59">
        <v>5757000</v>
      </c>
      <c r="AJ1180" s="56">
        <v>12.7</v>
      </c>
      <c r="AK1180" s="45">
        <v>-10.59</v>
      </c>
      <c r="AL1180" s="45">
        <v>-5.05</v>
      </c>
      <c r="AM1180" s="45">
        <v>-15.44</v>
      </c>
      <c r="AN1180" s="45">
        <v>0.60000000000000009</v>
      </c>
      <c r="AO1180" s="60">
        <v>172</v>
      </c>
      <c r="AP1180" s="56">
        <v>1.41</v>
      </c>
      <c r="AQ1180" s="45">
        <v>0.57999999999999996</v>
      </c>
      <c r="AR1180" s="45">
        <v>0.42000000000000004</v>
      </c>
      <c r="AS1180" s="45">
        <v>36.93</v>
      </c>
      <c r="AT1180" s="60">
        <v>63350</v>
      </c>
    </row>
    <row r="1181" spans="1:46" x14ac:dyDescent="0.2">
      <c r="A1181" s="47" t="s">
        <v>1577</v>
      </c>
      <c r="B1181" s="47">
        <f t="shared" si="134"/>
        <v>1180</v>
      </c>
      <c r="C1181" s="35">
        <v>123</v>
      </c>
      <c r="D1181" s="35">
        <v>2015</v>
      </c>
      <c r="E1181" s="35" t="s">
        <v>28</v>
      </c>
      <c r="F1181" s="35" t="s">
        <v>389</v>
      </c>
      <c r="G1181" s="35">
        <v>282910</v>
      </c>
      <c r="H1181" s="35">
        <v>1981</v>
      </c>
      <c r="I1181" s="35">
        <v>34</v>
      </c>
      <c r="J1181" s="35" t="s">
        <v>390</v>
      </c>
      <c r="K1181" s="35">
        <v>2017</v>
      </c>
      <c r="L1181" s="35">
        <v>2021</v>
      </c>
      <c r="M1181" s="35" t="s">
        <v>187</v>
      </c>
      <c r="N1181" s="35" t="s">
        <v>1028</v>
      </c>
      <c r="O1181" s="35">
        <v>0</v>
      </c>
      <c r="P1181" s="55">
        <v>0</v>
      </c>
      <c r="Q1181" s="53">
        <v>12155418</v>
      </c>
      <c r="R1181" s="75">
        <v>3467155</v>
      </c>
      <c r="S1181" s="75">
        <v>2196966</v>
      </c>
      <c r="T1181" s="75">
        <v>3189665</v>
      </c>
      <c r="U1181" s="75">
        <v>5812871</v>
      </c>
      <c r="V1181" s="75">
        <v>3302279</v>
      </c>
      <c r="W1181" s="54">
        <v>2474456</v>
      </c>
      <c r="X1181" s="53">
        <v>13341073</v>
      </c>
      <c r="Y1181" s="75">
        <v>7411946</v>
      </c>
      <c r="Z1181" s="75">
        <v>-2536778</v>
      </c>
      <c r="AA1181" s="75">
        <v>4445254</v>
      </c>
      <c r="AB1181" s="75">
        <v>8887843</v>
      </c>
      <c r="AC1181" s="75">
        <v>4523260</v>
      </c>
      <c r="AD1181" s="75">
        <v>0</v>
      </c>
      <c r="AE1181" s="75">
        <v>2652975</v>
      </c>
      <c r="AF1181" s="75">
        <v>400000</v>
      </c>
      <c r="AG1181" s="75">
        <v>3733506</v>
      </c>
      <c r="AH1181" s="75">
        <v>116197</v>
      </c>
      <c r="AI1181" s="54">
        <v>5154337</v>
      </c>
      <c r="AJ1181" s="47">
        <v>28.21</v>
      </c>
      <c r="AK1181" s="35">
        <v>25.95</v>
      </c>
      <c r="AL1181" s="35">
        <v>23.91</v>
      </c>
      <c r="AM1181" s="35">
        <v>29.64</v>
      </c>
      <c r="AN1181" s="35">
        <v>0.02</v>
      </c>
      <c r="AO1181" s="55">
        <v>51</v>
      </c>
      <c r="AP1181" s="47">
        <v>2.38</v>
      </c>
      <c r="AQ1181" s="35">
        <v>0.97</v>
      </c>
      <c r="AR1181" s="35">
        <v>0.03</v>
      </c>
      <c r="AS1181" s="35">
        <v>37.020000000000003</v>
      </c>
      <c r="AT1181" s="55">
        <v>113980</v>
      </c>
    </row>
    <row r="1182" spans="1:46" x14ac:dyDescent="0.2">
      <c r="A1182" s="47" t="s">
        <v>1578</v>
      </c>
      <c r="B1182" s="47">
        <f t="shared" si="134"/>
        <v>1181</v>
      </c>
      <c r="C1182" s="35">
        <v>123</v>
      </c>
      <c r="D1182" s="35">
        <f>D1181+1</f>
        <v>2016</v>
      </c>
      <c r="E1182" s="35" t="s">
        <v>28</v>
      </c>
      <c r="F1182" s="35" t="s">
        <v>389</v>
      </c>
      <c r="G1182" s="35">
        <v>282910</v>
      </c>
      <c r="H1182" s="35">
        <v>1981</v>
      </c>
      <c r="I1182" s="35">
        <v>35</v>
      </c>
      <c r="J1182" s="35" t="s">
        <v>390</v>
      </c>
      <c r="K1182" s="35">
        <v>2017</v>
      </c>
      <c r="L1182" s="35">
        <v>2021</v>
      </c>
      <c r="M1182" s="35" t="s">
        <v>187</v>
      </c>
      <c r="N1182" s="35" t="s">
        <v>1028</v>
      </c>
      <c r="O1182" s="35">
        <v>0</v>
      </c>
      <c r="P1182" s="55">
        <v>0</v>
      </c>
      <c r="Q1182" s="53">
        <v>13322158</v>
      </c>
      <c r="R1182" s="75">
        <v>3869561</v>
      </c>
      <c r="S1182" s="75">
        <v>2409182</v>
      </c>
      <c r="T1182" s="75">
        <v>3600576</v>
      </c>
      <c r="U1182" s="75">
        <v>6353516</v>
      </c>
      <c r="V1182" s="75">
        <v>3611489</v>
      </c>
      <c r="W1182" s="54">
        <v>2678167</v>
      </c>
      <c r="X1182" s="53">
        <v>14992326</v>
      </c>
      <c r="Y1182" s="75">
        <v>9821128</v>
      </c>
      <c r="Z1182" s="75">
        <v>-3306494</v>
      </c>
      <c r="AA1182" s="75">
        <v>4235534</v>
      </c>
      <c r="AB1182" s="75">
        <v>10712958</v>
      </c>
      <c r="AC1182" s="75">
        <v>5520365</v>
      </c>
      <c r="AD1182" s="75">
        <v>0</v>
      </c>
      <c r="AE1182" s="75">
        <v>3404814</v>
      </c>
      <c r="AF1182" s="75">
        <v>400000</v>
      </c>
      <c r="AG1182" s="75">
        <v>3065324</v>
      </c>
      <c r="AH1182" s="75">
        <v>80443</v>
      </c>
      <c r="AI1182" s="54">
        <v>7647634</v>
      </c>
      <c r="AJ1182" s="47">
        <v>28.67</v>
      </c>
      <c r="AK1182" s="35">
        <v>26.68</v>
      </c>
      <c r="AL1182" s="35">
        <v>24.02</v>
      </c>
      <c r="AM1182" s="35">
        <v>24.53</v>
      </c>
      <c r="AN1182" s="35">
        <v>0.01</v>
      </c>
      <c r="AO1182" s="55">
        <v>51</v>
      </c>
      <c r="AP1182" s="47">
        <v>3.4899999999999998</v>
      </c>
      <c r="AQ1182" s="35">
        <v>0.97</v>
      </c>
      <c r="AR1182" s="35">
        <v>0.03</v>
      </c>
      <c r="AS1182" s="35">
        <v>35.06</v>
      </c>
      <c r="AT1182" s="55">
        <v>124580</v>
      </c>
    </row>
    <row r="1183" spans="1:46" x14ac:dyDescent="0.2">
      <c r="A1183" s="47" t="s">
        <v>1579</v>
      </c>
      <c r="B1183" s="47">
        <f t="shared" si="134"/>
        <v>1182</v>
      </c>
      <c r="C1183" s="35">
        <v>123</v>
      </c>
      <c r="D1183" s="35">
        <f t="shared" ref="D1183:D1190" si="139">D1182+1</f>
        <v>2017</v>
      </c>
      <c r="E1183" s="35" t="s">
        <v>28</v>
      </c>
      <c r="F1183" s="35" t="s">
        <v>389</v>
      </c>
      <c r="G1183" s="35">
        <v>282910</v>
      </c>
      <c r="H1183" s="35">
        <v>1981</v>
      </c>
      <c r="I1183" s="35">
        <v>36</v>
      </c>
      <c r="J1183" s="35" t="s">
        <v>390</v>
      </c>
      <c r="K1183" s="35">
        <v>2017</v>
      </c>
      <c r="L1183" s="35">
        <v>2021</v>
      </c>
      <c r="M1183" s="35" t="s">
        <v>187</v>
      </c>
      <c r="N1183" s="35" t="s">
        <v>1028</v>
      </c>
      <c r="O1183" s="35">
        <v>0</v>
      </c>
      <c r="P1183" s="55">
        <v>1</v>
      </c>
      <c r="Q1183" s="53">
        <v>11884934</v>
      </c>
      <c r="R1183" s="75">
        <v>4315553</v>
      </c>
      <c r="S1183" s="75">
        <v>2058318</v>
      </c>
      <c r="T1183" s="75">
        <v>3073372</v>
      </c>
      <c r="U1183" s="75">
        <v>6857376</v>
      </c>
      <c r="V1183" s="75">
        <v>2892844</v>
      </c>
      <c r="W1183" s="54">
        <v>3300499</v>
      </c>
      <c r="X1183" s="53">
        <v>22276945</v>
      </c>
      <c r="Y1183" s="75">
        <v>12038749</v>
      </c>
      <c r="Z1183" s="75">
        <v>2383021</v>
      </c>
      <c r="AA1183" s="75">
        <v>12770028</v>
      </c>
      <c r="AB1183" s="75">
        <v>9461527</v>
      </c>
      <c r="AC1183" s="75">
        <v>3669370</v>
      </c>
      <c r="AD1183" s="75">
        <v>0</v>
      </c>
      <c r="AE1183" s="75">
        <v>4052862</v>
      </c>
      <c r="AF1183" s="75">
        <v>25747</v>
      </c>
      <c r="AG1183" s="75">
        <v>4482855</v>
      </c>
      <c r="AH1183" s="75">
        <v>4071731</v>
      </c>
      <c r="AI1183" s="54">
        <v>4978672</v>
      </c>
      <c r="AJ1183" s="47">
        <v>33.130000000000003</v>
      </c>
      <c r="AK1183" s="35">
        <v>23.6</v>
      </c>
      <c r="AL1183" s="35">
        <v>13.8</v>
      </c>
      <c r="AM1183" s="35">
        <v>17.100000000000001</v>
      </c>
      <c r="AN1183" s="35">
        <v>0.53</v>
      </c>
      <c r="AO1183" s="55">
        <v>54</v>
      </c>
      <c r="AP1183" s="47">
        <v>2.11</v>
      </c>
      <c r="AQ1183" s="35">
        <v>0.52</v>
      </c>
      <c r="AR1183" s="35">
        <v>0.48000000000000004</v>
      </c>
      <c r="AS1183" s="35">
        <v>25.959999999999997</v>
      </c>
      <c r="AT1183" s="55">
        <v>126990</v>
      </c>
    </row>
    <row r="1184" spans="1:46" x14ac:dyDescent="0.2">
      <c r="A1184" s="47" t="s">
        <v>1580</v>
      </c>
      <c r="B1184" s="47">
        <f t="shared" si="134"/>
        <v>1183</v>
      </c>
      <c r="C1184" s="35">
        <v>123</v>
      </c>
      <c r="D1184" s="35">
        <f t="shared" si="139"/>
        <v>2018</v>
      </c>
      <c r="E1184" s="35" t="s">
        <v>28</v>
      </c>
      <c r="F1184" s="35" t="s">
        <v>389</v>
      </c>
      <c r="G1184" s="35">
        <v>282910</v>
      </c>
      <c r="H1184" s="35">
        <v>1981</v>
      </c>
      <c r="I1184" s="35">
        <v>37</v>
      </c>
      <c r="J1184" s="35" t="s">
        <v>390</v>
      </c>
      <c r="K1184" s="35">
        <v>2017</v>
      </c>
      <c r="L1184" s="35">
        <v>2021</v>
      </c>
      <c r="M1184" s="35" t="s">
        <v>187</v>
      </c>
      <c r="N1184" s="35" t="s">
        <v>1028</v>
      </c>
      <c r="O1184" s="35">
        <v>1</v>
      </c>
      <c r="P1184" s="55">
        <v>1</v>
      </c>
      <c r="Q1184" s="53">
        <v>9798906</v>
      </c>
      <c r="R1184" s="75">
        <v>1936486</v>
      </c>
      <c r="S1184" s="75">
        <v>82153</v>
      </c>
      <c r="T1184" s="75">
        <v>686858</v>
      </c>
      <c r="U1184" s="75">
        <v>4696964</v>
      </c>
      <c r="V1184" s="75">
        <v>526770</v>
      </c>
      <c r="W1184" s="54">
        <v>1331781</v>
      </c>
      <c r="X1184" s="53">
        <v>19926295</v>
      </c>
      <c r="Y1184" s="75">
        <v>12117596</v>
      </c>
      <c r="Z1184" s="75">
        <v>301762</v>
      </c>
      <c r="AA1184" s="75">
        <v>11533603</v>
      </c>
      <c r="AB1184" s="75">
        <v>8344425</v>
      </c>
      <c r="AC1184" s="75">
        <v>3140730</v>
      </c>
      <c r="AD1184" s="75">
        <v>0</v>
      </c>
      <c r="AE1184" s="75">
        <v>2845991</v>
      </c>
      <c r="AF1184" s="75">
        <v>30097</v>
      </c>
      <c r="AG1184" s="75">
        <v>4448145</v>
      </c>
      <c r="AH1184" s="75">
        <v>1776156</v>
      </c>
      <c r="AI1184" s="54">
        <v>3896280</v>
      </c>
      <c r="AJ1184" s="47">
        <v>19.57</v>
      </c>
      <c r="AK1184" s="35">
        <v>6.94</v>
      </c>
      <c r="AL1184" s="35">
        <v>3.4499999999999997</v>
      </c>
      <c r="AM1184" s="35">
        <v>0.68</v>
      </c>
      <c r="AN1184" s="35">
        <v>0.26</v>
      </c>
      <c r="AO1184" s="55">
        <v>53</v>
      </c>
      <c r="AP1184" s="47">
        <v>1.8800000000000001</v>
      </c>
      <c r="AQ1184" s="35">
        <v>0.71000000000000008</v>
      </c>
      <c r="AR1184" s="35">
        <v>0.29000000000000004</v>
      </c>
      <c r="AS1184" s="35">
        <v>35.53</v>
      </c>
      <c r="AT1184" s="55">
        <v>88620</v>
      </c>
    </row>
    <row r="1185" spans="1:46" x14ac:dyDescent="0.2">
      <c r="A1185" s="47" t="s">
        <v>1581</v>
      </c>
      <c r="B1185" s="47">
        <f t="shared" si="134"/>
        <v>1184</v>
      </c>
      <c r="C1185" s="35">
        <v>123</v>
      </c>
      <c r="D1185" s="35">
        <f t="shared" si="139"/>
        <v>2019</v>
      </c>
      <c r="E1185" s="35" t="s">
        <v>28</v>
      </c>
      <c r="F1185" s="35" t="s">
        <v>389</v>
      </c>
      <c r="G1185" s="35">
        <v>282910</v>
      </c>
      <c r="H1185" s="35">
        <v>1981</v>
      </c>
      <c r="I1185" s="35">
        <v>38</v>
      </c>
      <c r="J1185" s="35" t="s">
        <v>390</v>
      </c>
      <c r="K1185" s="35">
        <v>2017</v>
      </c>
      <c r="L1185" s="35">
        <v>2021</v>
      </c>
      <c r="M1185" s="35" t="s">
        <v>187</v>
      </c>
      <c r="N1185" s="35" t="s">
        <v>1028</v>
      </c>
      <c r="O1185" s="35">
        <v>2</v>
      </c>
      <c r="P1185" s="55">
        <v>1</v>
      </c>
      <c r="Q1185" s="53">
        <v>12000198</v>
      </c>
      <c r="R1185" s="75">
        <v>3262620</v>
      </c>
      <c r="S1185" s="75">
        <v>1074357</v>
      </c>
      <c r="T1185" s="75">
        <v>1985268</v>
      </c>
      <c r="U1185" s="75">
        <v>5923606</v>
      </c>
      <c r="V1185" s="75">
        <v>1866368</v>
      </c>
      <c r="W1185" s="54">
        <v>2351709</v>
      </c>
      <c r="X1185" s="53">
        <v>18648968</v>
      </c>
      <c r="Y1185" s="75">
        <v>13208501</v>
      </c>
      <c r="Z1185" s="75">
        <v>-1743326</v>
      </c>
      <c r="AA1185" s="75">
        <v>10453938</v>
      </c>
      <c r="AB1185" s="75">
        <v>8146331</v>
      </c>
      <c r="AC1185" s="75">
        <v>3541790</v>
      </c>
      <c r="AD1185" s="75">
        <v>0</v>
      </c>
      <c r="AE1185" s="75">
        <v>2760557</v>
      </c>
      <c r="AF1185" s="75">
        <v>8323</v>
      </c>
      <c r="AG1185" s="75">
        <v>3875239</v>
      </c>
      <c r="AH1185" s="75">
        <v>26815</v>
      </c>
      <c r="AI1185" s="54">
        <v>4271092</v>
      </c>
      <c r="AJ1185" s="47">
        <v>26.74</v>
      </c>
      <c r="AK1185" s="35">
        <v>16.27</v>
      </c>
      <c r="AL1185" s="35">
        <v>10.65</v>
      </c>
      <c r="AM1185" s="35">
        <v>8.129999999999999</v>
      </c>
      <c r="AN1185" s="35">
        <v>0.08</v>
      </c>
      <c r="AO1185" s="55">
        <v>51</v>
      </c>
      <c r="AP1185" s="47">
        <v>2.1</v>
      </c>
      <c r="AQ1185" s="35">
        <v>0.99</v>
      </c>
      <c r="AR1185" s="35">
        <v>0.01</v>
      </c>
      <c r="AS1185" s="35">
        <v>31.23</v>
      </c>
      <c r="AT1185" s="55">
        <v>116150</v>
      </c>
    </row>
    <row r="1186" spans="1:46" x14ac:dyDescent="0.2">
      <c r="A1186" s="47" t="s">
        <v>1582</v>
      </c>
      <c r="B1186" s="47">
        <f t="shared" si="134"/>
        <v>1185</v>
      </c>
      <c r="C1186" s="35">
        <v>123</v>
      </c>
      <c r="D1186" s="35">
        <f t="shared" si="139"/>
        <v>2020</v>
      </c>
      <c r="E1186" s="35" t="s">
        <v>28</v>
      </c>
      <c r="F1186" s="35" t="s">
        <v>389</v>
      </c>
      <c r="G1186" s="35">
        <v>282910</v>
      </c>
      <c r="H1186" s="35">
        <v>1981</v>
      </c>
      <c r="I1186" s="35">
        <v>39</v>
      </c>
      <c r="J1186" s="35" t="s">
        <v>390</v>
      </c>
      <c r="K1186" s="35">
        <v>2017</v>
      </c>
      <c r="L1186" s="35">
        <v>2021</v>
      </c>
      <c r="M1186" s="35" t="s">
        <v>187</v>
      </c>
      <c r="N1186" s="35" t="s">
        <v>1028</v>
      </c>
      <c r="O1186" s="35">
        <v>3</v>
      </c>
      <c r="P1186" s="55">
        <v>1</v>
      </c>
      <c r="Q1186" s="53">
        <v>10892053</v>
      </c>
      <c r="R1186" s="75">
        <v>3801720</v>
      </c>
      <c r="S1186" s="75">
        <v>1587996</v>
      </c>
      <c r="T1186" s="75">
        <v>2498030</v>
      </c>
      <c r="U1186" s="75">
        <v>6177772</v>
      </c>
      <c r="V1186" s="75">
        <v>2475719</v>
      </c>
      <c r="W1186" s="54">
        <v>2891686</v>
      </c>
      <c r="X1186" s="53">
        <v>18831200</v>
      </c>
      <c r="Y1186" s="75">
        <v>14802823</v>
      </c>
      <c r="Z1186" s="75">
        <v>-3566557</v>
      </c>
      <c r="AA1186" s="75">
        <v>9397357</v>
      </c>
      <c r="AB1186" s="75">
        <v>9385723</v>
      </c>
      <c r="AC1186" s="75">
        <v>3951600</v>
      </c>
      <c r="AD1186" s="75">
        <v>0</v>
      </c>
      <c r="AE1186" s="75">
        <v>3593386</v>
      </c>
      <c r="AF1186" s="75">
        <v>119995</v>
      </c>
      <c r="AG1186" s="75">
        <v>2315504</v>
      </c>
      <c r="AH1186" s="75">
        <v>8938</v>
      </c>
      <c r="AI1186" s="54">
        <v>7070219</v>
      </c>
      <c r="AJ1186" s="47">
        <v>32.28</v>
      </c>
      <c r="AK1186" s="35">
        <v>21.21</v>
      </c>
      <c r="AL1186" s="35">
        <v>13.27</v>
      </c>
      <c r="AM1186" s="35">
        <v>10.729999999999999</v>
      </c>
      <c r="AN1186" s="35">
        <v>0</v>
      </c>
      <c r="AO1186" s="55">
        <v>49</v>
      </c>
      <c r="AP1186" s="47">
        <v>4.05</v>
      </c>
      <c r="AQ1186" s="35">
        <v>1</v>
      </c>
      <c r="AR1186" s="35">
        <v>0</v>
      </c>
      <c r="AS1186" s="35">
        <v>34.17</v>
      </c>
      <c r="AT1186" s="55">
        <v>126080</v>
      </c>
    </row>
    <row r="1187" spans="1:46" x14ac:dyDescent="0.2">
      <c r="A1187" s="47" t="s">
        <v>1583</v>
      </c>
      <c r="B1187" s="47">
        <f t="shared" si="134"/>
        <v>1186</v>
      </c>
      <c r="C1187" s="35">
        <v>123</v>
      </c>
      <c r="D1187" s="35">
        <f t="shared" si="139"/>
        <v>2021</v>
      </c>
      <c r="E1187" s="35" t="s">
        <v>28</v>
      </c>
      <c r="F1187" s="35" t="s">
        <v>389</v>
      </c>
      <c r="G1187" s="35">
        <v>282910</v>
      </c>
      <c r="H1187" s="35">
        <v>1981</v>
      </c>
      <c r="I1187" s="35">
        <v>40</v>
      </c>
      <c r="J1187" s="35" t="s">
        <v>390</v>
      </c>
      <c r="K1187" s="35">
        <v>2017</v>
      </c>
      <c r="L1187" s="35">
        <v>2021</v>
      </c>
      <c r="M1187" s="35" t="s">
        <v>187</v>
      </c>
      <c r="N1187" s="35" t="s">
        <v>1028</v>
      </c>
      <c r="O1187" s="35">
        <v>4</v>
      </c>
      <c r="P1187" s="55">
        <v>1</v>
      </c>
      <c r="Q1187" s="53">
        <v>12062625</v>
      </c>
      <c r="R1187" s="75">
        <v>3729622</v>
      </c>
      <c r="S1187" s="75">
        <v>1550875</v>
      </c>
      <c r="T1187" s="75">
        <v>2397130</v>
      </c>
      <c r="U1187" s="75">
        <v>6390229</v>
      </c>
      <c r="V1187" s="75">
        <v>2406755</v>
      </c>
      <c r="W1187" s="54">
        <v>2883367</v>
      </c>
      <c r="X1187" s="53">
        <v>23382213</v>
      </c>
      <c r="Y1187" s="75">
        <v>16353700</v>
      </c>
      <c r="Z1187" s="75">
        <v>-6753673</v>
      </c>
      <c r="AA1187" s="75">
        <v>8281749</v>
      </c>
      <c r="AB1187" s="75">
        <v>15048590</v>
      </c>
      <c r="AC1187" s="75">
        <v>5096379</v>
      </c>
      <c r="AD1187" s="75">
        <v>51715</v>
      </c>
      <c r="AE1187" s="75">
        <v>7243863</v>
      </c>
      <c r="AF1187" s="75">
        <v>456942</v>
      </c>
      <c r="AG1187" s="75">
        <v>4492586</v>
      </c>
      <c r="AH1187" s="75">
        <v>480000</v>
      </c>
      <c r="AI1187" s="54">
        <v>10556004</v>
      </c>
      <c r="AJ1187" s="47">
        <v>29.68</v>
      </c>
      <c r="AK1187" s="35">
        <v>19.07</v>
      </c>
      <c r="AL1187" s="35">
        <v>10.25</v>
      </c>
      <c r="AM1187" s="35">
        <v>9.48</v>
      </c>
      <c r="AN1187" s="35">
        <v>0.03</v>
      </c>
      <c r="AO1187" s="55">
        <v>45</v>
      </c>
      <c r="AP1187" s="47">
        <v>3.3499999999999996</v>
      </c>
      <c r="AQ1187" s="35">
        <v>0.9</v>
      </c>
      <c r="AR1187" s="35">
        <v>0.1</v>
      </c>
      <c r="AS1187" s="35">
        <v>45.24</v>
      </c>
      <c r="AT1187" s="55">
        <v>142010</v>
      </c>
    </row>
    <row r="1188" spans="1:46" x14ac:dyDescent="0.2">
      <c r="A1188" s="47" t="s">
        <v>1584</v>
      </c>
      <c r="B1188" s="47">
        <f t="shared" si="134"/>
        <v>1187</v>
      </c>
      <c r="C1188" s="35">
        <v>123</v>
      </c>
      <c r="D1188" s="35">
        <f t="shared" si="139"/>
        <v>2022</v>
      </c>
      <c r="E1188" s="35" t="s">
        <v>28</v>
      </c>
      <c r="F1188" s="35" t="s">
        <v>389</v>
      </c>
      <c r="G1188" s="35">
        <v>282910</v>
      </c>
      <c r="H1188" s="35">
        <v>1981</v>
      </c>
      <c r="I1188" s="35">
        <v>41</v>
      </c>
      <c r="J1188" s="35" t="s">
        <v>390</v>
      </c>
      <c r="K1188" s="35">
        <v>2017</v>
      </c>
      <c r="L1188" s="35">
        <v>2021</v>
      </c>
      <c r="M1188" s="35" t="s">
        <v>187</v>
      </c>
      <c r="N1188" s="35" t="s">
        <v>1028</v>
      </c>
      <c r="O1188" s="35">
        <v>0</v>
      </c>
      <c r="P1188" s="55">
        <v>0</v>
      </c>
      <c r="Q1188" s="53">
        <v>12890085</v>
      </c>
      <c r="R1188" s="75">
        <v>2418470</v>
      </c>
      <c r="S1188" s="75">
        <v>-294321</v>
      </c>
      <c r="T1188" s="75">
        <v>72607</v>
      </c>
      <c r="U1188" s="75">
        <v>4875795</v>
      </c>
      <c r="V1188" s="75">
        <v>15980</v>
      </c>
      <c r="W1188" s="54">
        <v>2051542</v>
      </c>
      <c r="X1188" s="53">
        <v>28249392</v>
      </c>
      <c r="Y1188" s="75">
        <v>11931719</v>
      </c>
      <c r="Z1188" s="75">
        <v>9153012</v>
      </c>
      <c r="AA1188" s="75">
        <v>16756091</v>
      </c>
      <c r="AB1188" s="75">
        <v>11478953</v>
      </c>
      <c r="AC1188" s="75">
        <v>7168611</v>
      </c>
      <c r="AD1188" s="75">
        <v>48942</v>
      </c>
      <c r="AE1188" s="75">
        <v>1166629</v>
      </c>
      <c r="AF1188" s="75">
        <v>490068</v>
      </c>
      <c r="AG1188" s="75">
        <v>5326036</v>
      </c>
      <c r="AH1188" s="75">
        <v>8847325</v>
      </c>
      <c r="AI1188" s="54">
        <v>6152917</v>
      </c>
      <c r="AJ1188" s="47">
        <v>18.510000000000002</v>
      </c>
      <c r="AK1188" s="35">
        <v>0.56000000000000005</v>
      </c>
      <c r="AL1188" s="35">
        <v>0.26</v>
      </c>
      <c r="AM1188" s="35">
        <v>-2.4699999999999998</v>
      </c>
      <c r="AN1188" s="35">
        <v>0.8600000000000001</v>
      </c>
      <c r="AO1188" s="55">
        <v>45</v>
      </c>
      <c r="AP1188" s="47">
        <v>2.16</v>
      </c>
      <c r="AQ1188" s="35">
        <v>0.38000000000000006</v>
      </c>
      <c r="AR1188" s="35">
        <v>0.62000000000000011</v>
      </c>
      <c r="AS1188" s="35">
        <v>53.02</v>
      </c>
      <c r="AT1188" s="55">
        <v>108350</v>
      </c>
    </row>
    <row r="1189" spans="1:46" x14ac:dyDescent="0.2">
      <c r="A1189" s="47" t="s">
        <v>1585</v>
      </c>
      <c r="B1189" s="47">
        <f t="shared" si="134"/>
        <v>1188</v>
      </c>
      <c r="C1189" s="35">
        <v>123</v>
      </c>
      <c r="D1189" s="35">
        <f t="shared" si="139"/>
        <v>2023</v>
      </c>
      <c r="E1189" s="35" t="s">
        <v>28</v>
      </c>
      <c r="F1189" s="35" t="s">
        <v>389</v>
      </c>
      <c r="G1189" s="35">
        <v>282910</v>
      </c>
      <c r="H1189" s="35">
        <v>1981</v>
      </c>
      <c r="I1189" s="35">
        <v>42</v>
      </c>
      <c r="J1189" s="35" t="s">
        <v>390</v>
      </c>
      <c r="K1189" s="35">
        <v>2017</v>
      </c>
      <c r="L1189" s="35">
        <v>2021</v>
      </c>
      <c r="M1189" s="35" t="s">
        <v>187</v>
      </c>
      <c r="N1189" s="35" t="s">
        <v>1028</v>
      </c>
      <c r="O1189" s="35">
        <v>0</v>
      </c>
      <c r="P1189" s="55">
        <v>0</v>
      </c>
      <c r="Q1189" s="53">
        <v>12038439</v>
      </c>
      <c r="R1189" s="75">
        <v>2990999</v>
      </c>
      <c r="S1189" s="75">
        <v>-520182</v>
      </c>
      <c r="T1189" s="75">
        <v>703010</v>
      </c>
      <c r="U1189" s="75">
        <v>5434789</v>
      </c>
      <c r="V1189" s="75">
        <v>164953</v>
      </c>
      <c r="W1189" s="54">
        <v>1767807</v>
      </c>
      <c r="X1189" s="53">
        <v>24574149</v>
      </c>
      <c r="Y1189" s="75">
        <v>11411538</v>
      </c>
      <c r="Z1189" s="75">
        <v>6311254</v>
      </c>
      <c r="AA1189" s="75">
        <v>14513462</v>
      </c>
      <c r="AB1189" s="75">
        <v>10015298</v>
      </c>
      <c r="AC1189" s="75">
        <v>5640634</v>
      </c>
      <c r="AD1189" s="75">
        <v>44762</v>
      </c>
      <c r="AE1189" s="75">
        <v>2024344</v>
      </c>
      <c r="AF1189" s="75">
        <v>539788</v>
      </c>
      <c r="AG1189" s="75">
        <v>3931574</v>
      </c>
      <c r="AH1189" s="75">
        <v>7012153</v>
      </c>
      <c r="AI1189" s="54">
        <v>6083724</v>
      </c>
      <c r="AJ1189" s="47">
        <v>24.55</v>
      </c>
      <c r="AK1189" s="35">
        <v>5.7700000000000005</v>
      </c>
      <c r="AL1189" s="35">
        <v>2.86</v>
      </c>
      <c r="AM1189" s="35">
        <v>-4.5599999999999996</v>
      </c>
      <c r="AN1189" s="35">
        <v>0.73000000000000009</v>
      </c>
      <c r="AO1189" s="55">
        <v>47</v>
      </c>
      <c r="AP1189" s="47">
        <v>2.5499999999999998</v>
      </c>
      <c r="AQ1189" s="35">
        <v>0.36000000000000004</v>
      </c>
      <c r="AR1189" s="35">
        <v>0.64000000000000012</v>
      </c>
      <c r="AS1189" s="35">
        <v>45.839999999999996</v>
      </c>
      <c r="AT1189" s="55">
        <v>115630</v>
      </c>
    </row>
    <row r="1190" spans="1:46" x14ac:dyDescent="0.2">
      <c r="A1190" s="56" t="s">
        <v>1586</v>
      </c>
      <c r="B1190" s="56">
        <f t="shared" si="134"/>
        <v>1189</v>
      </c>
      <c r="C1190" s="45">
        <v>123</v>
      </c>
      <c r="D1190" s="45">
        <f t="shared" si="139"/>
        <v>2024</v>
      </c>
      <c r="E1190" s="45" t="s">
        <v>28</v>
      </c>
      <c r="F1190" s="45" t="s">
        <v>389</v>
      </c>
      <c r="G1190" s="45">
        <v>282910</v>
      </c>
      <c r="H1190" s="45">
        <v>1981</v>
      </c>
      <c r="I1190" s="45">
        <v>43</v>
      </c>
      <c r="J1190" s="45" t="s">
        <v>390</v>
      </c>
      <c r="K1190" s="45">
        <v>2017</v>
      </c>
      <c r="L1190" s="45">
        <v>2021</v>
      </c>
      <c r="M1190" s="45" t="s">
        <v>187</v>
      </c>
      <c r="N1190" s="45" t="s">
        <v>1028</v>
      </c>
      <c r="O1190" s="45">
        <v>0</v>
      </c>
      <c r="P1190" s="60">
        <v>0</v>
      </c>
      <c r="Q1190" s="57">
        <v>10917147</v>
      </c>
      <c r="R1190" s="58">
        <v>2710370</v>
      </c>
      <c r="S1190" s="58">
        <v>-701045</v>
      </c>
      <c r="T1190" s="58">
        <v>428806</v>
      </c>
      <c r="U1190" s="58">
        <v>5254102</v>
      </c>
      <c r="V1190" s="58">
        <v>-134127</v>
      </c>
      <c r="W1190" s="59">
        <v>1580519</v>
      </c>
      <c r="X1190" s="57">
        <v>40148649</v>
      </c>
      <c r="Y1190" s="58">
        <v>23372974</v>
      </c>
      <c r="Z1190" s="58">
        <v>5255827</v>
      </c>
      <c r="AA1190" s="58">
        <v>28208397</v>
      </c>
      <c r="AB1190" s="58">
        <v>11872661</v>
      </c>
      <c r="AC1190" s="58">
        <v>4919162</v>
      </c>
      <c r="AD1190" s="58">
        <v>21088</v>
      </c>
      <c r="AE1190" s="58">
        <v>4703882</v>
      </c>
      <c r="AF1190" s="58">
        <v>541821</v>
      </c>
      <c r="AG1190" s="58">
        <v>6334779</v>
      </c>
      <c r="AH1190" s="58">
        <v>8150842</v>
      </c>
      <c r="AI1190" s="59">
        <v>5537882</v>
      </c>
      <c r="AJ1190" s="56">
        <v>24.330000000000002</v>
      </c>
      <c r="AK1190" s="45">
        <v>3.8499999999999996</v>
      </c>
      <c r="AL1190" s="45">
        <v>1.07</v>
      </c>
      <c r="AM1190" s="45">
        <v>-3</v>
      </c>
      <c r="AN1190" s="45">
        <v>0.43000000000000005</v>
      </c>
      <c r="AO1190" s="60">
        <v>47</v>
      </c>
      <c r="AP1190" s="56">
        <v>1.87</v>
      </c>
      <c r="AQ1190" s="45">
        <v>0.44</v>
      </c>
      <c r="AR1190" s="45">
        <v>0.56000000000000005</v>
      </c>
      <c r="AS1190" s="45">
        <v>42.7</v>
      </c>
      <c r="AT1190" s="60">
        <v>111790</v>
      </c>
    </row>
    <row r="1191" spans="1:46" x14ac:dyDescent="0.2">
      <c r="A1191" s="47" t="s">
        <v>1587</v>
      </c>
      <c r="B1191" s="47">
        <f t="shared" si="134"/>
        <v>1190</v>
      </c>
      <c r="C1191" s="35">
        <v>124</v>
      </c>
      <c r="D1191" s="35">
        <v>2015</v>
      </c>
      <c r="E1191" s="35" t="s">
        <v>499</v>
      </c>
      <c r="F1191" s="35" t="s">
        <v>389</v>
      </c>
      <c r="G1191" s="35">
        <v>222000</v>
      </c>
      <c r="H1191" s="35">
        <v>1990</v>
      </c>
      <c r="I1191" s="35">
        <v>25</v>
      </c>
      <c r="J1191" s="35" t="s">
        <v>390</v>
      </c>
      <c r="K1191" s="35">
        <v>2017</v>
      </c>
      <c r="L1191" s="35">
        <v>2021</v>
      </c>
      <c r="M1191" s="35" t="s">
        <v>424</v>
      </c>
      <c r="N1191" s="35" t="s">
        <v>1028</v>
      </c>
      <c r="O1191" s="35">
        <v>0</v>
      </c>
      <c r="P1191" s="55">
        <v>0</v>
      </c>
      <c r="Q1191" s="53">
        <v>31361554</v>
      </c>
      <c r="R1191" s="75">
        <v>3429770</v>
      </c>
      <c r="S1191" s="75">
        <v>1400917</v>
      </c>
      <c r="T1191" s="75">
        <v>2542566</v>
      </c>
      <c r="U1191" s="75">
        <v>8088110</v>
      </c>
      <c r="V1191" s="75">
        <v>2066900</v>
      </c>
      <c r="W1191" s="54">
        <v>2288121</v>
      </c>
      <c r="X1191" s="53">
        <v>25899125</v>
      </c>
      <c r="Y1191" s="75">
        <v>5290371</v>
      </c>
      <c r="Z1191" s="75">
        <v>9897787</v>
      </c>
      <c r="AA1191" s="75">
        <v>9015645</v>
      </c>
      <c r="AB1191" s="75">
        <v>16152666</v>
      </c>
      <c r="AC1191" s="75">
        <v>8820796</v>
      </c>
      <c r="AD1191" s="75">
        <v>904734</v>
      </c>
      <c r="AE1191" s="75">
        <v>465233</v>
      </c>
      <c r="AF1191" s="75">
        <v>65090</v>
      </c>
      <c r="AG1191" s="75">
        <v>18399675</v>
      </c>
      <c r="AH1191" s="75">
        <v>955353</v>
      </c>
      <c r="AI1191" s="54">
        <v>-2247009</v>
      </c>
      <c r="AJ1191" s="47">
        <v>10.860000000000001</v>
      </c>
      <c r="AK1191" s="35">
        <v>8.0500000000000007</v>
      </c>
      <c r="AL1191" s="35">
        <v>9.82</v>
      </c>
      <c r="AM1191" s="35">
        <v>26.479999999999997</v>
      </c>
      <c r="AN1191" s="35">
        <v>1.96</v>
      </c>
      <c r="AO1191" s="55">
        <v>108</v>
      </c>
      <c r="AP1191" s="47">
        <v>0.88</v>
      </c>
      <c r="AQ1191" s="35">
        <v>0.95000000000000007</v>
      </c>
      <c r="AR1191" s="35">
        <v>0.05</v>
      </c>
      <c r="AS1191" s="35">
        <v>21.8</v>
      </c>
      <c r="AT1191" s="55">
        <v>74890</v>
      </c>
    </row>
    <row r="1192" spans="1:46" x14ac:dyDescent="0.2">
      <c r="A1192" s="47" t="s">
        <v>1588</v>
      </c>
      <c r="B1192" s="47">
        <f t="shared" si="134"/>
        <v>1191</v>
      </c>
      <c r="C1192" s="35">
        <v>124</v>
      </c>
      <c r="D1192" s="35">
        <f>D1191+1</f>
        <v>2016</v>
      </c>
      <c r="E1192" s="35" t="s">
        <v>499</v>
      </c>
      <c r="F1192" s="35" t="s">
        <v>389</v>
      </c>
      <c r="G1192" s="35">
        <v>222000</v>
      </c>
      <c r="H1192" s="35">
        <v>1990</v>
      </c>
      <c r="I1192" s="35">
        <v>26</v>
      </c>
      <c r="J1192" s="35" t="s">
        <v>390</v>
      </c>
      <c r="K1192" s="35">
        <v>2017</v>
      </c>
      <c r="L1192" s="35">
        <v>2021</v>
      </c>
      <c r="M1192" s="35" t="s">
        <v>424</v>
      </c>
      <c r="N1192" s="35" t="s">
        <v>1028</v>
      </c>
      <c r="O1192" s="35">
        <v>0</v>
      </c>
      <c r="P1192" s="55">
        <v>0</v>
      </c>
      <c r="Q1192" s="53">
        <v>28973565</v>
      </c>
      <c r="R1192" s="75">
        <v>2874795</v>
      </c>
      <c r="S1192" s="75">
        <v>1029727</v>
      </c>
      <c r="T1192" s="75">
        <v>1853534</v>
      </c>
      <c r="U1192" s="75">
        <v>7597230</v>
      </c>
      <c r="V1192" s="75">
        <v>1493729</v>
      </c>
      <c r="W1192" s="54">
        <v>2050988</v>
      </c>
      <c r="X1192" s="53">
        <v>23519989</v>
      </c>
      <c r="Y1192" s="75">
        <v>5752345</v>
      </c>
      <c r="Z1192" s="75">
        <v>8223780</v>
      </c>
      <c r="AA1192" s="75">
        <v>8421138</v>
      </c>
      <c r="AB1192" s="75">
        <v>14498364</v>
      </c>
      <c r="AC1192" s="75">
        <v>7959544</v>
      </c>
      <c r="AD1192" s="75">
        <v>578955</v>
      </c>
      <c r="AE1192" s="75">
        <v>371980</v>
      </c>
      <c r="AF1192" s="75">
        <v>100940</v>
      </c>
      <c r="AG1192" s="75">
        <v>15905853</v>
      </c>
      <c r="AH1192" s="75">
        <v>718684</v>
      </c>
      <c r="AI1192" s="54">
        <v>-1407489</v>
      </c>
      <c r="AJ1192" s="47">
        <v>9.7899999999999991</v>
      </c>
      <c r="AK1192" s="35">
        <v>6.31</v>
      </c>
      <c r="AL1192" s="35">
        <v>7.88</v>
      </c>
      <c r="AM1192" s="35">
        <v>17.899999999999999</v>
      </c>
      <c r="AN1192" s="35">
        <v>1.49</v>
      </c>
      <c r="AO1192" s="55">
        <v>105</v>
      </c>
      <c r="AP1192" s="47">
        <v>0.91</v>
      </c>
      <c r="AQ1192" s="35">
        <v>0.96</v>
      </c>
      <c r="AR1192" s="35">
        <v>0.04</v>
      </c>
      <c r="AS1192" s="35">
        <v>22.47</v>
      </c>
      <c r="AT1192" s="55">
        <v>72350</v>
      </c>
    </row>
    <row r="1193" spans="1:46" x14ac:dyDescent="0.2">
      <c r="A1193" s="47" t="s">
        <v>1589</v>
      </c>
      <c r="B1193" s="47">
        <f t="shared" si="134"/>
        <v>1192</v>
      </c>
      <c r="C1193" s="35">
        <v>124</v>
      </c>
      <c r="D1193" s="35">
        <f t="shared" ref="D1193:D1200" si="140">D1192+1</f>
        <v>2017</v>
      </c>
      <c r="E1193" s="35" t="s">
        <v>499</v>
      </c>
      <c r="F1193" s="35" t="s">
        <v>389</v>
      </c>
      <c r="G1193" s="35">
        <v>222000</v>
      </c>
      <c r="H1193" s="35">
        <v>1990</v>
      </c>
      <c r="I1193" s="35">
        <v>27</v>
      </c>
      <c r="J1193" s="35" t="s">
        <v>390</v>
      </c>
      <c r="K1193" s="35">
        <v>2017</v>
      </c>
      <c r="L1193" s="35">
        <v>2021</v>
      </c>
      <c r="M1193" s="35" t="s">
        <v>424</v>
      </c>
      <c r="N1193" s="35" t="s">
        <v>1028</v>
      </c>
      <c r="O1193" s="35">
        <v>0</v>
      </c>
      <c r="P1193" s="55">
        <v>1</v>
      </c>
      <c r="Q1193" s="53">
        <v>27073562</v>
      </c>
      <c r="R1193" s="75">
        <v>2868705</v>
      </c>
      <c r="S1193" s="75">
        <v>742620</v>
      </c>
      <c r="T1193" s="75">
        <v>1274047</v>
      </c>
      <c r="U1193" s="75">
        <v>7552568</v>
      </c>
      <c r="V1193" s="75">
        <v>1023964</v>
      </c>
      <c r="W1193" s="54">
        <v>2337278</v>
      </c>
      <c r="X1193" s="53">
        <v>22527558</v>
      </c>
      <c r="Y1193" s="75">
        <v>6225361</v>
      </c>
      <c r="Z1193" s="75">
        <v>6598696</v>
      </c>
      <c r="AA1193" s="75">
        <v>7034077</v>
      </c>
      <c r="AB1193" s="75">
        <v>14912579</v>
      </c>
      <c r="AC1193" s="75">
        <v>8362458</v>
      </c>
      <c r="AD1193" s="75">
        <v>331176</v>
      </c>
      <c r="AE1193" s="75">
        <v>871080</v>
      </c>
      <c r="AF1193" s="75">
        <v>94018</v>
      </c>
      <c r="AG1193" s="75">
        <v>14470776</v>
      </c>
      <c r="AH1193" s="75">
        <v>846242</v>
      </c>
      <c r="AI1193" s="54">
        <v>441803</v>
      </c>
      <c r="AJ1193" s="47">
        <v>10.43</v>
      </c>
      <c r="AK1193" s="35">
        <v>4.63</v>
      </c>
      <c r="AL1193" s="35">
        <v>5.6599999999999993</v>
      </c>
      <c r="AM1193" s="35">
        <v>11.93</v>
      </c>
      <c r="AN1193" s="35">
        <v>1.2</v>
      </c>
      <c r="AO1193" s="55">
        <v>102</v>
      </c>
      <c r="AP1193" s="47">
        <v>1.03</v>
      </c>
      <c r="AQ1193" s="35">
        <v>0.94000000000000006</v>
      </c>
      <c r="AR1193" s="35">
        <v>0.06</v>
      </c>
      <c r="AS1193" s="35">
        <v>22.9</v>
      </c>
      <c r="AT1193" s="55">
        <v>74040</v>
      </c>
    </row>
    <row r="1194" spans="1:46" x14ac:dyDescent="0.2">
      <c r="A1194" s="47" t="s">
        <v>1590</v>
      </c>
      <c r="B1194" s="47">
        <f t="shared" si="134"/>
        <v>1193</v>
      </c>
      <c r="C1194" s="35">
        <v>124</v>
      </c>
      <c r="D1194" s="35">
        <f t="shared" si="140"/>
        <v>2018</v>
      </c>
      <c r="E1194" s="35" t="s">
        <v>499</v>
      </c>
      <c r="F1194" s="35" t="s">
        <v>389</v>
      </c>
      <c r="G1194" s="35">
        <v>222000</v>
      </c>
      <c r="H1194" s="35">
        <v>1990</v>
      </c>
      <c r="I1194" s="35">
        <v>28</v>
      </c>
      <c r="J1194" s="35" t="s">
        <v>390</v>
      </c>
      <c r="K1194" s="35">
        <v>2017</v>
      </c>
      <c r="L1194" s="35">
        <v>2021</v>
      </c>
      <c r="M1194" s="35" t="s">
        <v>424</v>
      </c>
      <c r="N1194" s="35" t="s">
        <v>1028</v>
      </c>
      <c r="O1194" s="35">
        <v>1</v>
      </c>
      <c r="P1194" s="55">
        <v>1</v>
      </c>
      <c r="Q1194" s="53">
        <v>30599932</v>
      </c>
      <c r="R1194" s="75">
        <v>3020979</v>
      </c>
      <c r="S1194" s="75">
        <v>754183</v>
      </c>
      <c r="T1194" s="75">
        <v>1240373</v>
      </c>
      <c r="U1194" s="75">
        <v>8361337</v>
      </c>
      <c r="V1194" s="75">
        <v>1065234</v>
      </c>
      <c r="W1194" s="54">
        <v>2534789</v>
      </c>
      <c r="X1194" s="53">
        <v>26220349</v>
      </c>
      <c r="Y1194" s="75">
        <v>6527010</v>
      </c>
      <c r="Z1194" s="75">
        <v>7167676</v>
      </c>
      <c r="AA1194" s="75">
        <v>8601894</v>
      </c>
      <c r="AB1194" s="75">
        <v>17129644</v>
      </c>
      <c r="AC1194" s="75">
        <v>9767778</v>
      </c>
      <c r="AD1194" s="75">
        <v>121744</v>
      </c>
      <c r="AE1194" s="75">
        <v>556434</v>
      </c>
      <c r="AF1194" s="75">
        <v>105464</v>
      </c>
      <c r="AG1194" s="75">
        <v>15036165</v>
      </c>
      <c r="AH1194" s="75">
        <v>3688113</v>
      </c>
      <c r="AI1194" s="54">
        <v>2093479</v>
      </c>
      <c r="AJ1194" s="47">
        <v>9.81</v>
      </c>
      <c r="AK1194" s="35">
        <v>4.03</v>
      </c>
      <c r="AL1194" s="35">
        <v>4.7300000000000004</v>
      </c>
      <c r="AM1194" s="35">
        <v>11.55</v>
      </c>
      <c r="AN1194" s="35">
        <v>1.1800000000000002</v>
      </c>
      <c r="AO1194" s="55">
        <v>110</v>
      </c>
      <c r="AP1194" s="47">
        <v>1.1400000000000001</v>
      </c>
      <c r="AQ1194" s="35">
        <v>0.8</v>
      </c>
      <c r="AR1194" s="35">
        <v>0.2</v>
      </c>
      <c r="AS1194" s="35">
        <v>19.68</v>
      </c>
      <c r="AT1194" s="55">
        <v>76010</v>
      </c>
    </row>
    <row r="1195" spans="1:46" x14ac:dyDescent="0.2">
      <c r="A1195" s="47" t="s">
        <v>1591</v>
      </c>
      <c r="B1195" s="47">
        <f t="shared" si="134"/>
        <v>1194</v>
      </c>
      <c r="C1195" s="35">
        <v>124</v>
      </c>
      <c r="D1195" s="35">
        <f t="shared" si="140"/>
        <v>2019</v>
      </c>
      <c r="E1195" s="35" t="s">
        <v>499</v>
      </c>
      <c r="F1195" s="35" t="s">
        <v>389</v>
      </c>
      <c r="G1195" s="35">
        <v>222000</v>
      </c>
      <c r="H1195" s="35">
        <v>1990</v>
      </c>
      <c r="I1195" s="35">
        <v>29</v>
      </c>
      <c r="J1195" s="35" t="s">
        <v>390</v>
      </c>
      <c r="K1195" s="35">
        <v>2017</v>
      </c>
      <c r="L1195" s="35">
        <v>2021</v>
      </c>
      <c r="M1195" s="35" t="s">
        <v>424</v>
      </c>
      <c r="N1195" s="35" t="s">
        <v>1028</v>
      </c>
      <c r="O1195" s="35">
        <v>2</v>
      </c>
      <c r="P1195" s="55">
        <v>1</v>
      </c>
      <c r="Q1195" s="53">
        <v>30349423</v>
      </c>
      <c r="R1195" s="75">
        <v>3126010</v>
      </c>
      <c r="S1195" s="75">
        <v>911628</v>
      </c>
      <c r="T1195" s="75">
        <v>977605</v>
      </c>
      <c r="U1195" s="75">
        <v>8928770</v>
      </c>
      <c r="V1195" s="75">
        <v>803001</v>
      </c>
      <c r="W1195" s="54">
        <v>3060033</v>
      </c>
      <c r="X1195" s="53">
        <v>25922049</v>
      </c>
      <c r="Y1195" s="75">
        <v>7240183</v>
      </c>
      <c r="Z1195" s="75">
        <v>6803906</v>
      </c>
      <c r="AA1195" s="75">
        <v>8517970</v>
      </c>
      <c r="AB1195" s="75">
        <v>17045160</v>
      </c>
      <c r="AC1195" s="75">
        <v>8697694</v>
      </c>
      <c r="AD1195" s="75">
        <v>77397</v>
      </c>
      <c r="AE1195" s="75">
        <v>1666552</v>
      </c>
      <c r="AF1195" s="75">
        <v>112010</v>
      </c>
      <c r="AG1195" s="75">
        <v>15146653</v>
      </c>
      <c r="AH1195" s="75">
        <v>2680932</v>
      </c>
      <c r="AI1195" s="54">
        <v>1898507</v>
      </c>
      <c r="AJ1195" s="47">
        <v>10.039999999999999</v>
      </c>
      <c r="AK1195" s="35">
        <v>3.14</v>
      </c>
      <c r="AL1195" s="35">
        <v>3.77</v>
      </c>
      <c r="AM1195" s="35">
        <v>12.59</v>
      </c>
      <c r="AN1195" s="35">
        <v>1.1700000000000002</v>
      </c>
      <c r="AO1195" s="55">
        <v>112</v>
      </c>
      <c r="AP1195" s="47">
        <v>1.1300000000000001</v>
      </c>
      <c r="AQ1195" s="35">
        <v>0.85000000000000009</v>
      </c>
      <c r="AR1195" s="35">
        <v>0.15000000000000002</v>
      </c>
      <c r="AS1195" s="35">
        <v>21.959999999999997</v>
      </c>
      <c r="AT1195" s="55">
        <v>79720</v>
      </c>
    </row>
    <row r="1196" spans="1:46" x14ac:dyDescent="0.2">
      <c r="A1196" s="47" t="s">
        <v>1592</v>
      </c>
      <c r="B1196" s="47">
        <f t="shared" si="134"/>
        <v>1195</v>
      </c>
      <c r="C1196" s="35">
        <v>124</v>
      </c>
      <c r="D1196" s="35">
        <f t="shared" si="140"/>
        <v>2020</v>
      </c>
      <c r="E1196" s="35" t="s">
        <v>499</v>
      </c>
      <c r="F1196" s="35" t="s">
        <v>389</v>
      </c>
      <c r="G1196" s="35">
        <v>222000</v>
      </c>
      <c r="H1196" s="35">
        <v>1990</v>
      </c>
      <c r="I1196" s="35">
        <v>30</v>
      </c>
      <c r="J1196" s="35" t="s">
        <v>390</v>
      </c>
      <c r="K1196" s="35">
        <v>2017</v>
      </c>
      <c r="L1196" s="35">
        <v>2021</v>
      </c>
      <c r="M1196" s="35" t="s">
        <v>424</v>
      </c>
      <c r="N1196" s="35" t="s">
        <v>1028</v>
      </c>
      <c r="O1196" s="35">
        <v>3</v>
      </c>
      <c r="P1196" s="55">
        <v>1</v>
      </c>
      <c r="Q1196" s="53">
        <v>31778202</v>
      </c>
      <c r="R1196" s="75">
        <v>4158987</v>
      </c>
      <c r="S1196" s="75">
        <v>1710435</v>
      </c>
      <c r="T1196" s="75">
        <v>2130206</v>
      </c>
      <c r="U1196" s="75">
        <v>9944836</v>
      </c>
      <c r="V1196" s="75">
        <v>1954399</v>
      </c>
      <c r="W1196" s="54">
        <v>3739216</v>
      </c>
      <c r="X1196" s="53">
        <v>33500219</v>
      </c>
      <c r="Y1196" s="75">
        <v>10034929</v>
      </c>
      <c r="Z1196" s="75">
        <v>9933477</v>
      </c>
      <c r="AA1196" s="75">
        <v>14392158</v>
      </c>
      <c r="AB1196" s="75">
        <v>18832052</v>
      </c>
      <c r="AC1196" s="75">
        <v>9393148</v>
      </c>
      <c r="AD1196" s="75">
        <v>102752</v>
      </c>
      <c r="AE1196" s="75">
        <v>2647079</v>
      </c>
      <c r="AF1196" s="75">
        <v>138691</v>
      </c>
      <c r="AG1196" s="75">
        <v>16485890</v>
      </c>
      <c r="AH1196" s="75">
        <v>6234584</v>
      </c>
      <c r="AI1196" s="54">
        <v>2346162</v>
      </c>
      <c r="AJ1196" s="47">
        <v>12.96</v>
      </c>
      <c r="AK1196" s="35">
        <v>6.64</v>
      </c>
      <c r="AL1196" s="35">
        <v>6.3599999999999994</v>
      </c>
      <c r="AM1196" s="35">
        <v>17.04</v>
      </c>
      <c r="AN1196" s="35">
        <v>1.25</v>
      </c>
      <c r="AO1196" s="55">
        <v>121</v>
      </c>
      <c r="AP1196" s="47">
        <v>1.1400000000000001</v>
      </c>
      <c r="AQ1196" s="35">
        <v>0.73000000000000009</v>
      </c>
      <c r="AR1196" s="35">
        <v>0.27</v>
      </c>
      <c r="AS1196" s="35">
        <v>22.779999999999998</v>
      </c>
      <c r="AT1196" s="55">
        <v>82190</v>
      </c>
    </row>
    <row r="1197" spans="1:46" x14ac:dyDescent="0.2">
      <c r="A1197" s="47" t="s">
        <v>1593</v>
      </c>
      <c r="B1197" s="47">
        <f t="shared" si="134"/>
        <v>1196</v>
      </c>
      <c r="C1197" s="35">
        <v>124</v>
      </c>
      <c r="D1197" s="35">
        <f t="shared" si="140"/>
        <v>2021</v>
      </c>
      <c r="E1197" s="35" t="s">
        <v>499</v>
      </c>
      <c r="F1197" s="35" t="s">
        <v>389</v>
      </c>
      <c r="G1197" s="35">
        <v>222000</v>
      </c>
      <c r="H1197" s="35">
        <v>1990</v>
      </c>
      <c r="I1197" s="35">
        <v>31</v>
      </c>
      <c r="J1197" s="35" t="s">
        <v>390</v>
      </c>
      <c r="K1197" s="35">
        <v>2017</v>
      </c>
      <c r="L1197" s="35">
        <v>2021</v>
      </c>
      <c r="M1197" s="35" t="s">
        <v>424</v>
      </c>
      <c r="N1197" s="35" t="s">
        <v>1028</v>
      </c>
      <c r="O1197" s="35">
        <v>4</v>
      </c>
      <c r="P1197" s="55">
        <v>1</v>
      </c>
      <c r="Q1197" s="53">
        <v>33513818</v>
      </c>
      <c r="R1197" s="75">
        <v>2732725</v>
      </c>
      <c r="S1197" s="75">
        <v>202997</v>
      </c>
      <c r="T1197" s="75">
        <v>246512</v>
      </c>
      <c r="U1197" s="75">
        <v>8712342</v>
      </c>
      <c r="V1197" s="75">
        <v>32420</v>
      </c>
      <c r="W1197" s="54">
        <v>2689210</v>
      </c>
      <c r="X1197" s="53">
        <v>35707976</v>
      </c>
      <c r="Y1197" s="75">
        <v>6792346</v>
      </c>
      <c r="Z1197" s="75">
        <v>9896029</v>
      </c>
      <c r="AA1197" s="75">
        <v>8365256</v>
      </c>
      <c r="AB1197" s="75">
        <v>27084404</v>
      </c>
      <c r="AC1197" s="75">
        <v>13050621</v>
      </c>
      <c r="AD1197" s="75">
        <v>43365</v>
      </c>
      <c r="AE1197" s="75">
        <v>5363364</v>
      </c>
      <c r="AF1197" s="75">
        <v>130941</v>
      </c>
      <c r="AG1197" s="75">
        <v>23523578</v>
      </c>
      <c r="AH1197" s="75">
        <v>4773377</v>
      </c>
      <c r="AI1197" s="54">
        <v>3560826</v>
      </c>
      <c r="AJ1197" s="47">
        <v>8.09</v>
      </c>
      <c r="AK1197" s="35">
        <v>0.73000000000000009</v>
      </c>
      <c r="AL1197" s="35">
        <v>0.69000000000000006</v>
      </c>
      <c r="AM1197" s="35">
        <v>2.9899999999999998</v>
      </c>
      <c r="AN1197" s="35">
        <v>2.25</v>
      </c>
      <c r="AO1197" s="55">
        <v>121</v>
      </c>
      <c r="AP1197" s="47">
        <v>1.1500000000000001</v>
      </c>
      <c r="AQ1197" s="35">
        <v>0.83000000000000007</v>
      </c>
      <c r="AR1197" s="35">
        <v>0.17</v>
      </c>
      <c r="AS1197" s="35">
        <v>26.89</v>
      </c>
      <c r="AT1197" s="55">
        <v>72000</v>
      </c>
    </row>
    <row r="1198" spans="1:46" x14ac:dyDescent="0.2">
      <c r="A1198" s="47" t="s">
        <v>1594</v>
      </c>
      <c r="B1198" s="47">
        <f t="shared" si="134"/>
        <v>1197</v>
      </c>
      <c r="C1198" s="35">
        <v>124</v>
      </c>
      <c r="D1198" s="35">
        <f t="shared" si="140"/>
        <v>2022</v>
      </c>
      <c r="E1198" s="35" t="s">
        <v>499</v>
      </c>
      <c r="F1198" s="35" t="s">
        <v>389</v>
      </c>
      <c r="G1198" s="35">
        <v>222000</v>
      </c>
      <c r="H1198" s="35">
        <v>1990</v>
      </c>
      <c r="I1198" s="35">
        <v>32</v>
      </c>
      <c r="J1198" s="35" t="s">
        <v>390</v>
      </c>
      <c r="K1198" s="35">
        <v>2017</v>
      </c>
      <c r="L1198" s="35">
        <v>2021</v>
      </c>
      <c r="M1198" s="35" t="s">
        <v>424</v>
      </c>
      <c r="N1198" s="35" t="s">
        <v>1028</v>
      </c>
      <c r="O1198" s="35">
        <v>0</v>
      </c>
      <c r="P1198" s="55">
        <v>0</v>
      </c>
      <c r="Q1198" s="53">
        <v>38937330</v>
      </c>
      <c r="R1198" s="75">
        <v>4060120</v>
      </c>
      <c r="S1198" s="75">
        <v>1532837</v>
      </c>
      <c r="T1198" s="75">
        <v>2483330</v>
      </c>
      <c r="U1198" s="75">
        <v>10487055</v>
      </c>
      <c r="V1198" s="75">
        <v>2146758</v>
      </c>
      <c r="W1198" s="54">
        <v>3109627</v>
      </c>
      <c r="X1198" s="53">
        <v>33130536</v>
      </c>
      <c r="Y1198" s="75">
        <v>8530746</v>
      </c>
      <c r="Z1198" s="75">
        <v>12574238</v>
      </c>
      <c r="AA1198" s="75">
        <v>7330794</v>
      </c>
      <c r="AB1198" s="75">
        <v>25655806</v>
      </c>
      <c r="AC1198" s="75">
        <v>13193429</v>
      </c>
      <c r="AD1198" s="75">
        <v>15420</v>
      </c>
      <c r="AE1198" s="75">
        <v>2020480</v>
      </c>
      <c r="AF1198" s="75">
        <v>200195</v>
      </c>
      <c r="AG1198" s="75">
        <v>20772560</v>
      </c>
      <c r="AH1198" s="75">
        <v>3130385</v>
      </c>
      <c r="AI1198" s="54">
        <v>4883246</v>
      </c>
      <c r="AJ1198" s="47">
        <v>10.39</v>
      </c>
      <c r="AK1198" s="35">
        <v>6.35</v>
      </c>
      <c r="AL1198" s="35">
        <v>7.5</v>
      </c>
      <c r="AM1198" s="35">
        <v>17.97</v>
      </c>
      <c r="AN1198" s="35">
        <v>1.7100000000000002</v>
      </c>
      <c r="AO1198" s="55">
        <v>117</v>
      </c>
      <c r="AP1198" s="47">
        <v>1.24</v>
      </c>
      <c r="AQ1198" s="35">
        <v>0.87000000000000011</v>
      </c>
      <c r="AR1198" s="35">
        <v>0.13</v>
      </c>
      <c r="AS1198" s="35">
        <v>42.379999999999995</v>
      </c>
      <c r="AT1198" s="55">
        <v>89630</v>
      </c>
    </row>
    <row r="1199" spans="1:46" x14ac:dyDescent="0.2">
      <c r="A1199" s="47" t="s">
        <v>1595</v>
      </c>
      <c r="B1199" s="47">
        <f t="shared" ref="B1199:B1262" si="141">B1198+1</f>
        <v>1198</v>
      </c>
      <c r="C1199" s="35">
        <v>124</v>
      </c>
      <c r="D1199" s="35">
        <f t="shared" si="140"/>
        <v>2023</v>
      </c>
      <c r="E1199" s="35" t="s">
        <v>499</v>
      </c>
      <c r="F1199" s="35" t="s">
        <v>389</v>
      </c>
      <c r="G1199" s="35">
        <v>222000</v>
      </c>
      <c r="H1199" s="35">
        <v>1990</v>
      </c>
      <c r="I1199" s="35">
        <v>33</v>
      </c>
      <c r="J1199" s="35" t="s">
        <v>390</v>
      </c>
      <c r="K1199" s="35">
        <v>2017</v>
      </c>
      <c r="L1199" s="35">
        <v>2021</v>
      </c>
      <c r="M1199" s="35" t="s">
        <v>424</v>
      </c>
      <c r="N1199" s="35" t="s">
        <v>1028</v>
      </c>
      <c r="O1199" s="35">
        <v>0</v>
      </c>
      <c r="P1199" s="55">
        <v>0</v>
      </c>
      <c r="Q1199" s="53">
        <v>38480222</v>
      </c>
      <c r="R1199" s="75">
        <v>3394497</v>
      </c>
      <c r="S1199" s="75">
        <v>1470185</v>
      </c>
      <c r="T1199" s="75">
        <v>2275085</v>
      </c>
      <c r="U1199" s="75">
        <v>10245964</v>
      </c>
      <c r="V1199" s="75">
        <v>1907086</v>
      </c>
      <c r="W1199" s="54">
        <v>2589597</v>
      </c>
      <c r="X1199" s="53">
        <v>28337125</v>
      </c>
      <c r="Y1199" s="75">
        <v>9903616</v>
      </c>
      <c r="Z1199" s="75">
        <v>5238995</v>
      </c>
      <c r="AA1199" s="75">
        <v>7030717</v>
      </c>
      <c r="AB1199" s="75">
        <v>21145232</v>
      </c>
      <c r="AC1199" s="75">
        <v>10319844</v>
      </c>
      <c r="AD1199" s="75">
        <v>0</v>
      </c>
      <c r="AE1199" s="75">
        <v>4240844</v>
      </c>
      <c r="AF1199" s="75">
        <v>177923</v>
      </c>
      <c r="AG1199" s="75">
        <v>15940199</v>
      </c>
      <c r="AH1199" s="75">
        <v>1842809</v>
      </c>
      <c r="AI1199" s="54">
        <v>5205033</v>
      </c>
      <c r="AJ1199" s="47">
        <v>8.76</v>
      </c>
      <c r="AK1199" s="35">
        <v>5.87</v>
      </c>
      <c r="AL1199" s="35">
        <v>8.0299999999999994</v>
      </c>
      <c r="AM1199" s="35">
        <v>14.84</v>
      </c>
      <c r="AN1199" s="35">
        <v>0.96</v>
      </c>
      <c r="AO1199" s="55">
        <v>120</v>
      </c>
      <c r="AP1199" s="47">
        <v>1.33</v>
      </c>
      <c r="AQ1199" s="35">
        <v>0.9</v>
      </c>
      <c r="AR1199" s="35">
        <v>0.1</v>
      </c>
      <c r="AS1199" s="35">
        <v>26.95</v>
      </c>
      <c r="AT1199" s="55">
        <v>85380</v>
      </c>
    </row>
    <row r="1200" spans="1:46" x14ac:dyDescent="0.2">
      <c r="A1200" s="56" t="s">
        <v>1596</v>
      </c>
      <c r="B1200" s="56">
        <f t="shared" si="141"/>
        <v>1199</v>
      </c>
      <c r="C1200" s="45">
        <v>124</v>
      </c>
      <c r="D1200" s="45">
        <f t="shared" si="140"/>
        <v>2024</v>
      </c>
      <c r="E1200" s="45" t="s">
        <v>499</v>
      </c>
      <c r="F1200" s="45" t="s">
        <v>389</v>
      </c>
      <c r="G1200" s="45">
        <v>222000</v>
      </c>
      <c r="H1200" s="45">
        <v>1990</v>
      </c>
      <c r="I1200" s="45">
        <v>34</v>
      </c>
      <c r="J1200" s="45" t="s">
        <v>390</v>
      </c>
      <c r="K1200" s="45">
        <v>2017</v>
      </c>
      <c r="L1200" s="45">
        <v>2021</v>
      </c>
      <c r="M1200" s="45" t="s">
        <v>424</v>
      </c>
      <c r="N1200" s="45" t="s">
        <v>1028</v>
      </c>
      <c r="O1200" s="45">
        <v>0</v>
      </c>
      <c r="P1200" s="60">
        <v>0</v>
      </c>
      <c r="Q1200" s="57">
        <v>38024013</v>
      </c>
      <c r="R1200" s="58">
        <v>3289079</v>
      </c>
      <c r="S1200" s="58">
        <v>1604724</v>
      </c>
      <c r="T1200" s="58">
        <v>2200929</v>
      </c>
      <c r="U1200" s="58">
        <v>9797053</v>
      </c>
      <c r="V1200" s="58">
        <v>2123155</v>
      </c>
      <c r="W1200" s="59">
        <v>2692874</v>
      </c>
      <c r="X1200" s="57">
        <v>28449962</v>
      </c>
      <c r="Y1200" s="58">
        <v>7445248</v>
      </c>
      <c r="Z1200" s="58">
        <v>8226517</v>
      </c>
      <c r="AA1200" s="58">
        <v>6399669</v>
      </c>
      <c r="AB1200" s="58">
        <v>21971205</v>
      </c>
      <c r="AC1200" s="58">
        <v>9928819</v>
      </c>
      <c r="AD1200" s="58">
        <v>0</v>
      </c>
      <c r="AE1200" s="58">
        <v>3781676</v>
      </c>
      <c r="AF1200" s="58">
        <v>156281</v>
      </c>
      <c r="AG1200" s="58">
        <v>19621926</v>
      </c>
      <c r="AH1200" s="58">
        <v>802062</v>
      </c>
      <c r="AI1200" s="59">
        <v>2349279</v>
      </c>
      <c r="AJ1200" s="56">
        <v>8.629999999999999</v>
      </c>
      <c r="AK1200" s="45">
        <v>5.7700000000000005</v>
      </c>
      <c r="AL1200" s="45">
        <v>7.74</v>
      </c>
      <c r="AM1200" s="45">
        <v>21.55</v>
      </c>
      <c r="AN1200" s="45">
        <v>1.61</v>
      </c>
      <c r="AO1200" s="60">
        <v>122</v>
      </c>
      <c r="AP1200" s="56">
        <v>1.1200000000000001</v>
      </c>
      <c r="AQ1200" s="45">
        <v>0.96</v>
      </c>
      <c r="AR1200" s="45">
        <v>0.04</v>
      </c>
      <c r="AS1200" s="45">
        <v>21.29</v>
      </c>
      <c r="AT1200" s="60">
        <v>80300</v>
      </c>
    </row>
    <row r="1201" spans="1:46" x14ac:dyDescent="0.2">
      <c r="A1201" s="47" t="s">
        <v>1597</v>
      </c>
      <c r="B1201" s="47">
        <f t="shared" si="141"/>
        <v>1200</v>
      </c>
      <c r="C1201" s="35">
        <v>125</v>
      </c>
      <c r="D1201" s="35">
        <v>2015</v>
      </c>
      <c r="E1201" s="35" t="s">
        <v>553</v>
      </c>
      <c r="F1201" s="35" t="s">
        <v>389</v>
      </c>
      <c r="G1201" s="35">
        <v>131000</v>
      </c>
      <c r="H1201" s="35">
        <v>1999</v>
      </c>
      <c r="I1201" s="35">
        <v>16</v>
      </c>
      <c r="J1201" s="35" t="s">
        <v>915</v>
      </c>
      <c r="K1201" s="35">
        <v>2017</v>
      </c>
      <c r="L1201" s="35">
        <v>2019</v>
      </c>
      <c r="M1201" s="35" t="s">
        <v>424</v>
      </c>
      <c r="N1201" s="35" t="s">
        <v>1028</v>
      </c>
      <c r="O1201" s="35">
        <v>0</v>
      </c>
      <c r="P1201" s="55">
        <v>0</v>
      </c>
      <c r="Q1201" s="53">
        <v>89427396</v>
      </c>
      <c r="R1201" s="75">
        <v>5071646</v>
      </c>
      <c r="S1201" s="75">
        <v>-3138169</v>
      </c>
      <c r="T1201" s="75">
        <v>911522</v>
      </c>
      <c r="U1201" s="75">
        <v>20578353</v>
      </c>
      <c r="V1201" s="75">
        <v>-2448339</v>
      </c>
      <c r="W1201" s="54">
        <v>1021955</v>
      </c>
      <c r="X1201" s="53">
        <v>107925152</v>
      </c>
      <c r="Y1201" s="75">
        <v>9338194</v>
      </c>
      <c r="Z1201" s="75">
        <v>47889224</v>
      </c>
      <c r="AA1201" s="75">
        <v>56047715</v>
      </c>
      <c r="AB1201" s="75">
        <v>51095385</v>
      </c>
      <c r="AC1201" s="75">
        <v>31811846</v>
      </c>
      <c r="AD1201" s="75">
        <v>622828</v>
      </c>
      <c r="AE1201" s="75">
        <v>543353</v>
      </c>
      <c r="AF1201" s="75">
        <v>11733003</v>
      </c>
      <c r="AG1201" s="75">
        <v>53364166</v>
      </c>
      <c r="AH1201" s="75">
        <v>29607476</v>
      </c>
      <c r="AI1201" s="54">
        <v>-2268781</v>
      </c>
      <c r="AJ1201" s="47">
        <v>5.57</v>
      </c>
      <c r="AK1201" s="35">
        <v>1</v>
      </c>
      <c r="AL1201" s="35">
        <v>0.84000000000000008</v>
      </c>
      <c r="AM1201" s="35">
        <v>-33.61</v>
      </c>
      <c r="AN1201" s="35">
        <v>5.1899999999999995</v>
      </c>
      <c r="AO1201" s="55">
        <v>363</v>
      </c>
      <c r="AP1201" s="47">
        <v>0.96</v>
      </c>
      <c r="AQ1201" s="35">
        <v>0.64000000000000012</v>
      </c>
      <c r="AR1201" s="35">
        <v>0.36000000000000004</v>
      </c>
      <c r="AS1201" s="35">
        <v>18.97</v>
      </c>
      <c r="AT1201" s="55">
        <v>56690</v>
      </c>
    </row>
    <row r="1202" spans="1:46" x14ac:dyDescent="0.2">
      <c r="A1202" s="47" t="s">
        <v>1598</v>
      </c>
      <c r="B1202" s="47">
        <f t="shared" si="141"/>
        <v>1201</v>
      </c>
      <c r="C1202" s="35">
        <v>125</v>
      </c>
      <c r="D1202" s="35">
        <f>D1201+1</f>
        <v>2016</v>
      </c>
      <c r="E1202" s="35" t="s">
        <v>553</v>
      </c>
      <c r="F1202" s="35" t="s">
        <v>389</v>
      </c>
      <c r="G1202" s="35">
        <v>131000</v>
      </c>
      <c r="H1202" s="35">
        <v>1999</v>
      </c>
      <c r="I1202" s="35">
        <v>17</v>
      </c>
      <c r="J1202" s="35" t="s">
        <v>915</v>
      </c>
      <c r="K1202" s="35">
        <v>2017</v>
      </c>
      <c r="L1202" s="35">
        <v>2019</v>
      </c>
      <c r="M1202" s="35" t="s">
        <v>424</v>
      </c>
      <c r="N1202" s="35" t="s">
        <v>1028</v>
      </c>
      <c r="O1202" s="35">
        <v>0</v>
      </c>
      <c r="P1202" s="55">
        <v>0</v>
      </c>
      <c r="Q1202" s="53">
        <v>88475453</v>
      </c>
      <c r="R1202" s="75">
        <v>4599449</v>
      </c>
      <c r="S1202" s="75">
        <v>-2397618</v>
      </c>
      <c r="T1202" s="75">
        <v>1002864</v>
      </c>
      <c r="U1202" s="75">
        <v>21419089</v>
      </c>
      <c r="V1202" s="75">
        <v>-2556697</v>
      </c>
      <c r="W1202" s="54">
        <v>1198967</v>
      </c>
      <c r="X1202" s="53">
        <v>97081407</v>
      </c>
      <c r="Y1202" s="75">
        <v>7073890</v>
      </c>
      <c r="Z1202" s="75">
        <v>45909102</v>
      </c>
      <c r="AA1202" s="75">
        <v>51317881</v>
      </c>
      <c r="AB1202" s="75">
        <v>44744250</v>
      </c>
      <c r="AC1202" s="75">
        <v>25514866</v>
      </c>
      <c r="AD1202" s="75">
        <v>622829</v>
      </c>
      <c r="AE1202" s="75">
        <v>568405</v>
      </c>
      <c r="AF1202" s="75">
        <v>3401451</v>
      </c>
      <c r="AG1202" s="75">
        <v>47988681</v>
      </c>
      <c r="AH1202" s="75">
        <v>34357872</v>
      </c>
      <c r="AI1202" s="54">
        <v>-3244431</v>
      </c>
      <c r="AJ1202" s="47">
        <v>5.01</v>
      </c>
      <c r="AK1202" s="35">
        <v>1.0900000000000001</v>
      </c>
      <c r="AL1202" s="35">
        <v>1.03</v>
      </c>
      <c r="AM1202" s="35">
        <v>-33.89</v>
      </c>
      <c r="AN1202" s="35">
        <v>6.57</v>
      </c>
      <c r="AO1202" s="55">
        <v>374</v>
      </c>
      <c r="AP1202" s="47">
        <v>0.93</v>
      </c>
      <c r="AQ1202" s="35">
        <v>0.57999999999999996</v>
      </c>
      <c r="AR1202" s="35">
        <v>0.42000000000000004</v>
      </c>
      <c r="AS1202" s="35">
        <v>17.579999999999998</v>
      </c>
      <c r="AT1202" s="55">
        <v>57270</v>
      </c>
    </row>
    <row r="1203" spans="1:46" x14ac:dyDescent="0.2">
      <c r="A1203" s="47" t="s">
        <v>1599</v>
      </c>
      <c r="B1203" s="47">
        <f t="shared" si="141"/>
        <v>1202</v>
      </c>
      <c r="C1203" s="35">
        <v>125</v>
      </c>
      <c r="D1203" s="35">
        <f t="shared" ref="D1203:D1210" si="142">D1202+1</f>
        <v>2017</v>
      </c>
      <c r="E1203" s="35" t="s">
        <v>553</v>
      </c>
      <c r="F1203" s="35" t="s">
        <v>389</v>
      </c>
      <c r="G1203" s="35">
        <v>131000</v>
      </c>
      <c r="H1203" s="35">
        <v>1999</v>
      </c>
      <c r="I1203" s="35">
        <v>18</v>
      </c>
      <c r="J1203" s="35" t="s">
        <v>915</v>
      </c>
      <c r="K1203" s="35">
        <v>2017</v>
      </c>
      <c r="L1203" s="35">
        <v>2019</v>
      </c>
      <c r="M1203" s="35" t="s">
        <v>424</v>
      </c>
      <c r="N1203" s="35" t="s">
        <v>1028</v>
      </c>
      <c r="O1203" s="35">
        <v>0</v>
      </c>
      <c r="P1203" s="55">
        <v>1</v>
      </c>
      <c r="Q1203" s="53">
        <v>84911675</v>
      </c>
      <c r="R1203" s="75">
        <v>2016450</v>
      </c>
      <c r="S1203" s="75">
        <v>7308093</v>
      </c>
      <c r="T1203" s="75">
        <v>-1899459</v>
      </c>
      <c r="U1203" s="75">
        <v>20339013</v>
      </c>
      <c r="V1203" s="75">
        <v>7262793</v>
      </c>
      <c r="W1203" s="54">
        <v>11224002</v>
      </c>
      <c r="X1203" s="53">
        <v>86620905</v>
      </c>
      <c r="Y1203" s="75">
        <v>14387819</v>
      </c>
      <c r="Z1203" s="75">
        <v>39771262</v>
      </c>
      <c r="AA1203" s="75">
        <v>44184647</v>
      </c>
      <c r="AB1203" s="75">
        <v>41724377</v>
      </c>
      <c r="AC1203" s="75">
        <v>22213594</v>
      </c>
      <c r="AD1203" s="75">
        <v>622829</v>
      </c>
      <c r="AE1203" s="75">
        <v>389040</v>
      </c>
      <c r="AF1203" s="75">
        <v>4031063</v>
      </c>
      <c r="AG1203" s="75">
        <v>36379581</v>
      </c>
      <c r="AH1203" s="75">
        <v>28576373</v>
      </c>
      <c r="AI1203" s="54">
        <v>5344796</v>
      </c>
      <c r="AJ1203" s="47">
        <v>2.29</v>
      </c>
      <c r="AK1203" s="35">
        <v>-2.16</v>
      </c>
      <c r="AL1203" s="35">
        <v>-2.19</v>
      </c>
      <c r="AM1203" s="35">
        <v>50.790000000000006</v>
      </c>
      <c r="AN1203" s="35">
        <v>2.79</v>
      </c>
      <c r="AO1203" s="55">
        <v>381</v>
      </c>
      <c r="AP1203" s="47">
        <v>1.1500000000000001</v>
      </c>
      <c r="AQ1203" s="35">
        <v>0.56000000000000005</v>
      </c>
      <c r="AR1203" s="35">
        <v>0.44</v>
      </c>
      <c r="AS1203" s="35">
        <v>20.05</v>
      </c>
      <c r="AT1203" s="55">
        <v>53380</v>
      </c>
    </row>
    <row r="1204" spans="1:46" x14ac:dyDescent="0.2">
      <c r="A1204" s="47" t="s">
        <v>1600</v>
      </c>
      <c r="B1204" s="47">
        <f t="shared" si="141"/>
        <v>1203</v>
      </c>
      <c r="C1204" s="35">
        <v>125</v>
      </c>
      <c r="D1204" s="35">
        <f t="shared" si="142"/>
        <v>2018</v>
      </c>
      <c r="E1204" s="35" t="s">
        <v>553</v>
      </c>
      <c r="F1204" s="35" t="s">
        <v>389</v>
      </c>
      <c r="G1204" s="35">
        <v>131000</v>
      </c>
      <c r="H1204" s="35">
        <v>1999</v>
      </c>
      <c r="I1204" s="35">
        <v>19</v>
      </c>
      <c r="J1204" s="35" t="s">
        <v>915</v>
      </c>
      <c r="K1204" s="35">
        <v>2017</v>
      </c>
      <c r="L1204" s="35">
        <v>2019</v>
      </c>
      <c r="M1204" s="35" t="s">
        <v>424</v>
      </c>
      <c r="N1204" s="35" t="s">
        <v>1028</v>
      </c>
      <c r="O1204" s="35">
        <v>1</v>
      </c>
      <c r="P1204" s="55">
        <v>1</v>
      </c>
      <c r="Q1204" s="53">
        <v>85099754</v>
      </c>
      <c r="R1204" s="75">
        <v>3897589</v>
      </c>
      <c r="S1204" s="75">
        <v>6462199</v>
      </c>
      <c r="T1204" s="75">
        <v>-591182</v>
      </c>
      <c r="U1204" s="75">
        <v>22103418</v>
      </c>
      <c r="V1204" s="75">
        <v>5882852</v>
      </c>
      <c r="W1204" s="54">
        <v>10950970</v>
      </c>
      <c r="X1204" s="53">
        <v>93640348</v>
      </c>
      <c r="Y1204" s="75">
        <v>20850018</v>
      </c>
      <c r="Z1204" s="75">
        <v>36950386</v>
      </c>
      <c r="AA1204" s="75">
        <v>47287007</v>
      </c>
      <c r="AB1204" s="75">
        <v>45990996</v>
      </c>
      <c r="AC1204" s="75">
        <v>21697569</v>
      </c>
      <c r="AD1204" s="75">
        <v>1063189</v>
      </c>
      <c r="AE1204" s="75">
        <v>896736</v>
      </c>
      <c r="AF1204" s="75">
        <v>3432120</v>
      </c>
      <c r="AG1204" s="75">
        <v>40354283</v>
      </c>
      <c r="AH1204" s="75">
        <v>25980577</v>
      </c>
      <c r="AI1204" s="54">
        <v>5636713</v>
      </c>
      <c r="AJ1204" s="47">
        <v>4.46</v>
      </c>
      <c r="AK1204" s="35">
        <v>-0.68</v>
      </c>
      <c r="AL1204" s="35">
        <v>-0.63000000000000012</v>
      </c>
      <c r="AM1204" s="35">
        <v>30.99</v>
      </c>
      <c r="AN1204" s="35">
        <v>1.82</v>
      </c>
      <c r="AO1204" s="55">
        <v>387</v>
      </c>
      <c r="AP1204" s="47">
        <v>1.1400000000000001</v>
      </c>
      <c r="AQ1204" s="35">
        <v>0.6100000000000001</v>
      </c>
      <c r="AR1204" s="35">
        <v>0.39</v>
      </c>
      <c r="AS1204" s="35">
        <v>22.97</v>
      </c>
      <c r="AT1204" s="55">
        <v>57110</v>
      </c>
    </row>
    <row r="1205" spans="1:46" x14ac:dyDescent="0.2">
      <c r="A1205" s="47" t="s">
        <v>1601</v>
      </c>
      <c r="B1205" s="47">
        <f t="shared" si="141"/>
        <v>1204</v>
      </c>
      <c r="C1205" s="35">
        <v>125</v>
      </c>
      <c r="D1205" s="35">
        <f t="shared" si="142"/>
        <v>2019</v>
      </c>
      <c r="E1205" s="35" t="s">
        <v>553</v>
      </c>
      <c r="F1205" s="35" t="s">
        <v>389</v>
      </c>
      <c r="G1205" s="35">
        <v>131000</v>
      </c>
      <c r="H1205" s="35">
        <v>1999</v>
      </c>
      <c r="I1205" s="35">
        <v>20</v>
      </c>
      <c r="J1205" s="35" t="s">
        <v>915</v>
      </c>
      <c r="K1205" s="35">
        <v>2017</v>
      </c>
      <c r="L1205" s="35">
        <v>2019</v>
      </c>
      <c r="M1205" s="35" t="s">
        <v>424</v>
      </c>
      <c r="N1205" s="35" t="s">
        <v>1028</v>
      </c>
      <c r="O1205" s="35">
        <v>2</v>
      </c>
      <c r="P1205" s="55">
        <v>1</v>
      </c>
      <c r="Q1205" s="53">
        <v>74967232</v>
      </c>
      <c r="R1205" s="75">
        <v>-3701893</v>
      </c>
      <c r="S1205" s="75">
        <v>-5466732</v>
      </c>
      <c r="T1205" s="75">
        <v>-6841708</v>
      </c>
      <c r="U1205" s="75">
        <v>13667446</v>
      </c>
      <c r="V1205" s="75">
        <v>-5803080</v>
      </c>
      <c r="W1205" s="54">
        <v>-2326917</v>
      </c>
      <c r="X1205" s="53">
        <v>85623347</v>
      </c>
      <c r="Y1205" s="75">
        <v>15379794</v>
      </c>
      <c r="Z1205" s="75">
        <v>11154867</v>
      </c>
      <c r="AA1205" s="75">
        <v>43045039</v>
      </c>
      <c r="AB1205" s="75">
        <v>42335557</v>
      </c>
      <c r="AC1205" s="75">
        <v>19355082</v>
      </c>
      <c r="AD1205" s="75">
        <v>109541</v>
      </c>
      <c r="AE1205" s="75">
        <v>728600</v>
      </c>
      <c r="AF1205" s="75">
        <v>2221599</v>
      </c>
      <c r="AG1205" s="75">
        <v>65212482</v>
      </c>
      <c r="AH1205" s="75">
        <v>0</v>
      </c>
      <c r="AI1205" s="54">
        <v>-22876925</v>
      </c>
      <c r="AJ1205" s="47">
        <v>-4.8499999999999996</v>
      </c>
      <c r="AK1205" s="35">
        <v>-8.9700000000000006</v>
      </c>
      <c r="AL1205" s="35">
        <v>-7.99</v>
      </c>
      <c r="AM1205" s="35">
        <v>-35.54</v>
      </c>
      <c r="AN1205" s="35">
        <v>0.77</v>
      </c>
      <c r="AO1205" s="55">
        <v>375</v>
      </c>
      <c r="AP1205" s="47">
        <v>0.65000000000000013</v>
      </c>
      <c r="AQ1205" s="35">
        <v>1</v>
      </c>
      <c r="AR1205" s="35">
        <v>0</v>
      </c>
      <c r="AS1205" s="35">
        <v>28.89</v>
      </c>
      <c r="AT1205" s="55">
        <v>36450</v>
      </c>
    </row>
    <row r="1206" spans="1:46" x14ac:dyDescent="0.2">
      <c r="A1206" s="47" t="s">
        <v>1602</v>
      </c>
      <c r="B1206" s="47">
        <f t="shared" si="141"/>
        <v>1205</v>
      </c>
      <c r="C1206" s="35">
        <v>125</v>
      </c>
      <c r="D1206" s="35">
        <f t="shared" si="142"/>
        <v>2020</v>
      </c>
      <c r="E1206" s="35" t="s">
        <v>553</v>
      </c>
      <c r="F1206" s="35" t="s">
        <v>389</v>
      </c>
      <c r="G1206" s="35">
        <v>131000</v>
      </c>
      <c r="H1206" s="35">
        <v>1999</v>
      </c>
      <c r="I1206" s="35">
        <v>21</v>
      </c>
      <c r="J1206" s="35" t="s">
        <v>915</v>
      </c>
      <c r="K1206" s="35">
        <v>2017</v>
      </c>
      <c r="L1206" s="35">
        <v>2019</v>
      </c>
      <c r="M1206" s="35" t="s">
        <v>424</v>
      </c>
      <c r="N1206" s="35" t="s">
        <v>1028</v>
      </c>
      <c r="O1206" s="35">
        <v>0</v>
      </c>
      <c r="P1206" s="55">
        <v>0</v>
      </c>
      <c r="Q1206" s="53">
        <v>57131191</v>
      </c>
      <c r="R1206" s="75">
        <v>-4134572</v>
      </c>
      <c r="S1206" s="75">
        <v>-5095276</v>
      </c>
      <c r="T1206" s="75">
        <v>-6254553</v>
      </c>
      <c r="U1206" s="75">
        <v>10998978</v>
      </c>
      <c r="V1206" s="75">
        <v>-5377267</v>
      </c>
      <c r="W1206" s="54">
        <v>-2975295</v>
      </c>
      <c r="X1206" s="53">
        <v>102204730</v>
      </c>
      <c r="Y1206" s="75">
        <v>21493165</v>
      </c>
      <c r="Z1206" s="75">
        <v>12651451</v>
      </c>
      <c r="AA1206" s="75">
        <v>62152902</v>
      </c>
      <c r="AB1206" s="75">
        <v>39642992</v>
      </c>
      <c r="AC1206" s="75">
        <v>15829862</v>
      </c>
      <c r="AD1206" s="75">
        <v>109541</v>
      </c>
      <c r="AE1206" s="75">
        <v>1402371</v>
      </c>
      <c r="AF1206" s="75">
        <v>7955158</v>
      </c>
      <c r="AG1206" s="75">
        <v>35971103</v>
      </c>
      <c r="AH1206" s="75">
        <v>34143403</v>
      </c>
      <c r="AI1206" s="54">
        <v>3671889</v>
      </c>
      <c r="AJ1206" s="47">
        <v>-7.1499999999999995</v>
      </c>
      <c r="AK1206" s="35">
        <v>-10.81</v>
      </c>
      <c r="AL1206" s="35">
        <v>-6.1199999999999992</v>
      </c>
      <c r="AM1206" s="35">
        <v>-23.71</v>
      </c>
      <c r="AN1206" s="35">
        <v>0.65000000000000013</v>
      </c>
      <c r="AO1206" s="55">
        <v>362</v>
      </c>
      <c r="AP1206" s="47">
        <v>1.1000000000000001</v>
      </c>
      <c r="AQ1206" s="35">
        <v>0.51</v>
      </c>
      <c r="AR1206" s="35">
        <v>0.49</v>
      </c>
      <c r="AS1206" s="35">
        <v>37.61</v>
      </c>
      <c r="AT1206" s="55">
        <v>30380</v>
      </c>
    </row>
    <row r="1207" spans="1:46" x14ac:dyDescent="0.2">
      <c r="A1207" s="47" t="s">
        <v>1603</v>
      </c>
      <c r="B1207" s="47">
        <f t="shared" si="141"/>
        <v>1206</v>
      </c>
      <c r="C1207" s="35">
        <v>125</v>
      </c>
      <c r="D1207" s="35">
        <f t="shared" si="142"/>
        <v>2021</v>
      </c>
      <c r="E1207" s="35" t="s">
        <v>553</v>
      </c>
      <c r="F1207" s="35" t="s">
        <v>389</v>
      </c>
      <c r="G1207" s="35">
        <v>131000</v>
      </c>
      <c r="H1207" s="35">
        <v>1999</v>
      </c>
      <c r="I1207" s="35">
        <v>22</v>
      </c>
      <c r="J1207" s="35" t="s">
        <v>915</v>
      </c>
      <c r="K1207" s="35">
        <v>2017</v>
      </c>
      <c r="L1207" s="35">
        <v>2019</v>
      </c>
      <c r="M1207" s="35" t="s">
        <v>424</v>
      </c>
      <c r="N1207" s="35" t="s">
        <v>1028</v>
      </c>
      <c r="O1207" s="35">
        <v>0</v>
      </c>
      <c r="P1207" s="55">
        <v>0</v>
      </c>
      <c r="Q1207" s="53">
        <v>90898711</v>
      </c>
      <c r="R1207" s="75">
        <v>3371041</v>
      </c>
      <c r="S1207" s="75">
        <v>2019081</v>
      </c>
      <c r="T1207" s="75">
        <v>642194</v>
      </c>
      <c r="U1207" s="75">
        <v>21075953</v>
      </c>
      <c r="V1207" s="75">
        <v>2352035</v>
      </c>
      <c r="W1207" s="54">
        <v>4747928</v>
      </c>
      <c r="X1207" s="53">
        <v>108880250</v>
      </c>
      <c r="Y1207" s="75">
        <v>28950540</v>
      </c>
      <c r="Z1207" s="75">
        <v>14585221</v>
      </c>
      <c r="AA1207" s="75">
        <v>62189769</v>
      </c>
      <c r="AB1207" s="75">
        <v>46568309</v>
      </c>
      <c r="AC1207" s="75">
        <v>18471807</v>
      </c>
      <c r="AD1207" s="75">
        <v>109541</v>
      </c>
      <c r="AE1207" s="75">
        <v>345875</v>
      </c>
      <c r="AF1207" s="75">
        <v>7610739</v>
      </c>
      <c r="AG1207" s="75">
        <v>64875274</v>
      </c>
      <c r="AH1207" s="75">
        <v>4820161</v>
      </c>
      <c r="AI1207" s="54">
        <v>-18306965</v>
      </c>
      <c r="AJ1207" s="47">
        <v>3.62</v>
      </c>
      <c r="AK1207" s="35">
        <v>0.69000000000000006</v>
      </c>
      <c r="AL1207" s="35">
        <v>0.59</v>
      </c>
      <c r="AM1207" s="35">
        <v>6.9700000000000006</v>
      </c>
      <c r="AN1207" s="35">
        <v>0.52</v>
      </c>
      <c r="AO1207" s="55">
        <v>343</v>
      </c>
      <c r="AP1207" s="47">
        <v>0.72000000000000008</v>
      </c>
      <c r="AQ1207" s="35">
        <v>0.93</v>
      </c>
      <c r="AR1207" s="35">
        <v>7.0000000000000007E-2</v>
      </c>
      <c r="AS1207" s="35">
        <v>24.38</v>
      </c>
      <c r="AT1207" s="55">
        <v>61450</v>
      </c>
    </row>
    <row r="1208" spans="1:46" x14ac:dyDescent="0.2">
      <c r="A1208" s="47" t="s">
        <v>1604</v>
      </c>
      <c r="B1208" s="47">
        <f t="shared" si="141"/>
        <v>1207</v>
      </c>
      <c r="C1208" s="35">
        <v>125</v>
      </c>
      <c r="D1208" s="35">
        <f t="shared" si="142"/>
        <v>2022</v>
      </c>
      <c r="E1208" s="35" t="s">
        <v>553</v>
      </c>
      <c r="F1208" s="35" t="s">
        <v>389</v>
      </c>
      <c r="G1208" s="35">
        <v>131000</v>
      </c>
      <c r="H1208" s="35">
        <v>1999</v>
      </c>
      <c r="I1208" s="35">
        <v>23</v>
      </c>
      <c r="J1208" s="35" t="s">
        <v>915</v>
      </c>
      <c r="K1208" s="35">
        <v>2017</v>
      </c>
      <c r="L1208" s="35">
        <v>2019</v>
      </c>
      <c r="M1208" s="35" t="s">
        <v>424</v>
      </c>
      <c r="N1208" s="35" t="s">
        <v>1028</v>
      </c>
      <c r="O1208" s="35">
        <v>0</v>
      </c>
      <c r="P1208" s="55">
        <v>0</v>
      </c>
      <c r="Q1208" s="53">
        <v>98395623</v>
      </c>
      <c r="R1208" s="75">
        <v>-2864312</v>
      </c>
      <c r="S1208" s="75">
        <v>-351989</v>
      </c>
      <c r="T1208" s="75">
        <v>-5348067</v>
      </c>
      <c r="U1208" s="75">
        <v>14799289</v>
      </c>
      <c r="V1208" s="75">
        <v>-3802198</v>
      </c>
      <c r="W1208" s="54">
        <v>2131766</v>
      </c>
      <c r="X1208" s="53">
        <v>120932523</v>
      </c>
      <c r="Y1208" s="75">
        <v>29479645</v>
      </c>
      <c r="Z1208" s="75">
        <v>22013145</v>
      </c>
      <c r="AA1208" s="75">
        <v>64459245</v>
      </c>
      <c r="AB1208" s="75">
        <v>56205494</v>
      </c>
      <c r="AC1208" s="75">
        <v>24692156</v>
      </c>
      <c r="AD1208" s="75">
        <v>109541</v>
      </c>
      <c r="AE1208" s="75">
        <v>791787</v>
      </c>
      <c r="AF1208" s="75">
        <v>7738847</v>
      </c>
      <c r="AG1208" s="75">
        <v>53982159</v>
      </c>
      <c r="AH1208" s="75">
        <v>27097355</v>
      </c>
      <c r="AI1208" s="54">
        <v>2223335</v>
      </c>
      <c r="AJ1208" s="47">
        <v>-2.7</v>
      </c>
      <c r="AK1208" s="35">
        <v>-5.04</v>
      </c>
      <c r="AL1208" s="35">
        <v>-4.42</v>
      </c>
      <c r="AM1208" s="35">
        <v>-1.1900000000000002</v>
      </c>
      <c r="AN1208" s="35">
        <v>0.77</v>
      </c>
      <c r="AO1208" s="55">
        <v>363</v>
      </c>
      <c r="AP1208" s="47">
        <v>1.04</v>
      </c>
      <c r="AQ1208" s="35">
        <v>0.67000000000000015</v>
      </c>
      <c r="AR1208" s="35">
        <v>0.33000000000000007</v>
      </c>
      <c r="AS1208" s="35">
        <v>23.34</v>
      </c>
      <c r="AT1208" s="55">
        <v>40770</v>
      </c>
    </row>
    <row r="1209" spans="1:46" x14ac:dyDescent="0.2">
      <c r="A1209" s="47" t="s">
        <v>1605</v>
      </c>
      <c r="B1209" s="47">
        <f t="shared" si="141"/>
        <v>1208</v>
      </c>
      <c r="C1209" s="35">
        <v>125</v>
      </c>
      <c r="D1209" s="35">
        <f t="shared" si="142"/>
        <v>2023</v>
      </c>
      <c r="E1209" s="35" t="s">
        <v>553</v>
      </c>
      <c r="F1209" s="35" t="s">
        <v>389</v>
      </c>
      <c r="G1209" s="35">
        <v>131000</v>
      </c>
      <c r="H1209" s="35">
        <v>1999</v>
      </c>
      <c r="I1209" s="35">
        <v>24</v>
      </c>
      <c r="J1209" s="35" t="s">
        <v>915</v>
      </c>
      <c r="K1209" s="35">
        <v>2017</v>
      </c>
      <c r="L1209" s="35">
        <v>2019</v>
      </c>
      <c r="M1209" s="35" t="s">
        <v>424</v>
      </c>
      <c r="N1209" s="35" t="s">
        <v>1028</v>
      </c>
      <c r="O1209" s="35">
        <v>0</v>
      </c>
      <c r="P1209" s="55">
        <v>0</v>
      </c>
      <c r="Q1209" s="53">
        <v>93725917</v>
      </c>
      <c r="R1209" s="75">
        <v>-1579786</v>
      </c>
      <c r="S1209" s="75">
        <v>-3664253</v>
      </c>
      <c r="T1209" s="75">
        <v>-3225819</v>
      </c>
      <c r="U1209" s="75">
        <v>16701785</v>
      </c>
      <c r="V1209" s="75">
        <v>-5102540</v>
      </c>
      <c r="W1209" s="54">
        <v>-2018220</v>
      </c>
      <c r="X1209" s="53">
        <v>105821965</v>
      </c>
      <c r="Y1209" s="75">
        <v>25536906</v>
      </c>
      <c r="Z1209" s="75">
        <v>23705856</v>
      </c>
      <c r="AA1209" s="75">
        <v>52332041</v>
      </c>
      <c r="AB1209" s="75">
        <v>53369520</v>
      </c>
      <c r="AC1209" s="75">
        <v>24845734</v>
      </c>
      <c r="AD1209" s="75">
        <v>109541</v>
      </c>
      <c r="AE1209" s="75">
        <v>841148</v>
      </c>
      <c r="AF1209" s="75">
        <v>7788866</v>
      </c>
      <c r="AG1209" s="75">
        <v>43228604</v>
      </c>
      <c r="AH1209" s="75">
        <v>26922390</v>
      </c>
      <c r="AI1209" s="54">
        <v>10140916</v>
      </c>
      <c r="AJ1209" s="47">
        <v>-1.6400000000000001</v>
      </c>
      <c r="AK1209" s="35">
        <v>-3.34</v>
      </c>
      <c r="AL1209" s="35">
        <v>-3.05</v>
      </c>
      <c r="AM1209" s="35">
        <v>-14.350000000000001</v>
      </c>
      <c r="AN1209" s="35">
        <v>0.96</v>
      </c>
      <c r="AO1209" s="55">
        <v>370</v>
      </c>
      <c r="AP1209" s="47">
        <v>1.23</v>
      </c>
      <c r="AQ1209" s="35">
        <v>0.62000000000000011</v>
      </c>
      <c r="AR1209" s="35">
        <v>0.38000000000000006</v>
      </c>
      <c r="AS1209" s="35">
        <v>26.87</v>
      </c>
      <c r="AT1209" s="55">
        <v>45140</v>
      </c>
    </row>
    <row r="1210" spans="1:46" x14ac:dyDescent="0.2">
      <c r="A1210" s="56" t="s">
        <v>1606</v>
      </c>
      <c r="B1210" s="56">
        <f t="shared" si="141"/>
        <v>1209</v>
      </c>
      <c r="C1210" s="45">
        <v>125</v>
      </c>
      <c r="D1210" s="45">
        <f t="shared" si="142"/>
        <v>2024</v>
      </c>
      <c r="E1210" s="45" t="s">
        <v>553</v>
      </c>
      <c r="F1210" s="45" t="s">
        <v>389</v>
      </c>
      <c r="G1210" s="45">
        <v>131000</v>
      </c>
      <c r="H1210" s="45">
        <v>1999</v>
      </c>
      <c r="I1210" s="45">
        <v>25</v>
      </c>
      <c r="J1210" s="45" t="s">
        <v>915</v>
      </c>
      <c r="K1210" s="45">
        <v>2017</v>
      </c>
      <c r="L1210" s="45">
        <v>2019</v>
      </c>
      <c r="M1210" s="45" t="s">
        <v>424</v>
      </c>
      <c r="N1210" s="45" t="s">
        <v>1028</v>
      </c>
      <c r="O1210" s="45">
        <v>0</v>
      </c>
      <c r="P1210" s="60">
        <v>0</v>
      </c>
      <c r="Q1210" s="57">
        <v>85351067</v>
      </c>
      <c r="R1210" s="58">
        <v>-1195533</v>
      </c>
      <c r="S1210" s="58">
        <v>-1903709</v>
      </c>
      <c r="T1210" s="58">
        <v>-2910088</v>
      </c>
      <c r="U1210" s="58">
        <v>16276295</v>
      </c>
      <c r="V1210" s="58">
        <v>-4804462</v>
      </c>
      <c r="W1210" s="59">
        <v>-189154</v>
      </c>
      <c r="X1210" s="57">
        <v>104143573</v>
      </c>
      <c r="Y1210" s="58">
        <v>23538157</v>
      </c>
      <c r="Z1210" s="58">
        <v>23097759</v>
      </c>
      <c r="AA1210" s="58">
        <v>52431124</v>
      </c>
      <c r="AB1210" s="58">
        <v>51639092</v>
      </c>
      <c r="AC1210" s="58">
        <v>22797890</v>
      </c>
      <c r="AD1210" s="58">
        <v>109541</v>
      </c>
      <c r="AE1210" s="58">
        <v>387997</v>
      </c>
      <c r="AF1210" s="58">
        <v>7457124</v>
      </c>
      <c r="AG1210" s="58">
        <v>45903108</v>
      </c>
      <c r="AH1210" s="58">
        <v>25005280</v>
      </c>
      <c r="AI1210" s="59">
        <v>5735984</v>
      </c>
      <c r="AJ1210" s="56">
        <v>-1.3900000000000001</v>
      </c>
      <c r="AK1210" s="45">
        <v>-3.38</v>
      </c>
      <c r="AL1210" s="45">
        <v>-2.79</v>
      </c>
      <c r="AM1210" s="45">
        <v>-8.09</v>
      </c>
      <c r="AN1210" s="45">
        <v>1</v>
      </c>
      <c r="AO1210" s="60">
        <v>366</v>
      </c>
      <c r="AP1210" s="56">
        <v>1.1200000000000001</v>
      </c>
      <c r="AQ1210" s="45">
        <v>0.65000000000000013</v>
      </c>
      <c r="AR1210" s="45">
        <v>0.35000000000000003</v>
      </c>
      <c r="AS1210" s="45">
        <v>29.47</v>
      </c>
      <c r="AT1210" s="60">
        <v>44470</v>
      </c>
    </row>
    <row r="1211" spans="1:46" x14ac:dyDescent="0.2">
      <c r="A1211" s="47" t="s">
        <v>298</v>
      </c>
      <c r="B1211" s="47">
        <f t="shared" si="141"/>
        <v>1210</v>
      </c>
      <c r="C1211" s="35">
        <v>126</v>
      </c>
      <c r="D1211" s="35">
        <v>2015</v>
      </c>
      <c r="E1211" s="35" t="s">
        <v>388</v>
      </c>
      <c r="F1211" s="35" t="s">
        <v>389</v>
      </c>
      <c r="G1211" s="35">
        <v>260000</v>
      </c>
      <c r="H1211" s="35">
        <v>1989</v>
      </c>
      <c r="I1211" s="35">
        <v>26</v>
      </c>
      <c r="J1211" s="35" t="s">
        <v>390</v>
      </c>
      <c r="K1211" s="35">
        <v>2017</v>
      </c>
      <c r="L1211" s="35">
        <v>2023</v>
      </c>
      <c r="M1211" s="35" t="s">
        <v>424</v>
      </c>
      <c r="N1211" s="35" t="s">
        <v>1028</v>
      </c>
      <c r="O1211" s="35">
        <v>0</v>
      </c>
      <c r="P1211" s="55">
        <v>0</v>
      </c>
      <c r="Q1211" s="53">
        <v>10195658</v>
      </c>
      <c r="R1211" s="75">
        <v>1377648</v>
      </c>
      <c r="S1211" s="75">
        <v>161705</v>
      </c>
      <c r="T1211" s="75">
        <v>490735</v>
      </c>
      <c r="U1211" s="75">
        <v>3508353</v>
      </c>
      <c r="V1211" s="75">
        <v>495840</v>
      </c>
      <c r="W1211" s="54">
        <v>1048618</v>
      </c>
      <c r="X1211" s="53">
        <v>7291200</v>
      </c>
      <c r="Y1211" s="75">
        <v>2531036</v>
      </c>
      <c r="Z1211" s="75">
        <v>868961</v>
      </c>
      <c r="AA1211" s="75">
        <v>3550135</v>
      </c>
      <c r="AB1211" s="75">
        <v>3720312</v>
      </c>
      <c r="AC1211" s="75">
        <v>1277401</v>
      </c>
      <c r="AD1211" s="75">
        <v>147531</v>
      </c>
      <c r="AE1211" s="75">
        <v>277247</v>
      </c>
      <c r="AF1211" s="75">
        <v>34423</v>
      </c>
      <c r="AG1211" s="75">
        <v>3631233</v>
      </c>
      <c r="AH1211" s="75">
        <v>341443</v>
      </c>
      <c r="AI1211" s="54">
        <v>89079</v>
      </c>
      <c r="AJ1211" s="47">
        <v>13.18</v>
      </c>
      <c r="AK1211" s="35">
        <v>4.7</v>
      </c>
      <c r="AL1211" s="35">
        <v>6.73</v>
      </c>
      <c r="AM1211" s="35">
        <v>6.39</v>
      </c>
      <c r="AN1211" s="35">
        <v>0.45</v>
      </c>
      <c r="AO1211" s="55">
        <v>32</v>
      </c>
      <c r="AP1211" s="47">
        <v>1.02</v>
      </c>
      <c r="AQ1211" s="35">
        <v>0.91</v>
      </c>
      <c r="AR1211" s="35">
        <v>0.09</v>
      </c>
      <c r="AS1211" s="35">
        <v>11.870000000000001</v>
      </c>
      <c r="AT1211" s="55">
        <v>109640</v>
      </c>
    </row>
    <row r="1212" spans="1:46" x14ac:dyDescent="0.2">
      <c r="A1212" s="47" t="s">
        <v>298</v>
      </c>
      <c r="B1212" s="47">
        <f t="shared" si="141"/>
        <v>1211</v>
      </c>
      <c r="C1212" s="35">
        <v>126</v>
      </c>
      <c r="D1212" s="35">
        <f>D1211+1</f>
        <v>2016</v>
      </c>
      <c r="E1212" s="35" t="s">
        <v>388</v>
      </c>
      <c r="F1212" s="35" t="s">
        <v>389</v>
      </c>
      <c r="G1212" s="35">
        <v>260000</v>
      </c>
      <c r="H1212" s="35">
        <v>1989</v>
      </c>
      <c r="I1212" s="35">
        <v>27</v>
      </c>
      <c r="J1212" s="35" t="s">
        <v>390</v>
      </c>
      <c r="K1212" s="35">
        <v>2017</v>
      </c>
      <c r="L1212" s="35">
        <v>2023</v>
      </c>
      <c r="M1212" s="35" t="s">
        <v>424</v>
      </c>
      <c r="N1212" s="35" t="s">
        <v>1028</v>
      </c>
      <c r="O1212" s="35">
        <v>0</v>
      </c>
      <c r="P1212" s="55">
        <v>0</v>
      </c>
      <c r="Q1212" s="53">
        <v>8902705</v>
      </c>
      <c r="R1212" s="75">
        <v>1590984</v>
      </c>
      <c r="S1212" s="75">
        <v>977290</v>
      </c>
      <c r="T1212" s="75">
        <v>1278676</v>
      </c>
      <c r="U1212" s="75">
        <v>3824229</v>
      </c>
      <c r="V1212" s="75">
        <v>1370564</v>
      </c>
      <c r="W1212" s="54">
        <v>1289598</v>
      </c>
      <c r="X1212" s="53">
        <v>8120249</v>
      </c>
      <c r="Y1212" s="75">
        <v>3510911</v>
      </c>
      <c r="Z1212" s="75">
        <v>-199634</v>
      </c>
      <c r="AA1212" s="75">
        <v>3446245</v>
      </c>
      <c r="AB1212" s="75">
        <v>4653513</v>
      </c>
      <c r="AC1212" s="75">
        <v>602464</v>
      </c>
      <c r="AD1212" s="75">
        <v>147231</v>
      </c>
      <c r="AE1212" s="75">
        <v>751640</v>
      </c>
      <c r="AF1212" s="75">
        <v>34697</v>
      </c>
      <c r="AG1212" s="75">
        <v>3346391</v>
      </c>
      <c r="AH1212" s="75">
        <v>352354</v>
      </c>
      <c r="AI1212" s="54">
        <v>1307122</v>
      </c>
      <c r="AJ1212" s="47">
        <v>16.3</v>
      </c>
      <c r="AK1212" s="35">
        <v>13.1</v>
      </c>
      <c r="AL1212" s="35">
        <v>15.75</v>
      </c>
      <c r="AM1212" s="35">
        <v>27.84</v>
      </c>
      <c r="AN1212" s="35">
        <v>0.16</v>
      </c>
      <c r="AO1212" s="55">
        <v>31</v>
      </c>
      <c r="AP1212" s="47">
        <v>1.3900000000000001</v>
      </c>
      <c r="AQ1212" s="35">
        <v>0.9</v>
      </c>
      <c r="AR1212" s="35">
        <v>0.1</v>
      </c>
      <c r="AS1212" s="35">
        <v>18.84</v>
      </c>
      <c r="AT1212" s="55">
        <v>123360</v>
      </c>
    </row>
    <row r="1213" spans="1:46" x14ac:dyDescent="0.2">
      <c r="A1213" s="47" t="s">
        <v>298</v>
      </c>
      <c r="B1213" s="47">
        <f t="shared" si="141"/>
        <v>1212</v>
      </c>
      <c r="C1213" s="35">
        <v>126</v>
      </c>
      <c r="D1213" s="35">
        <f t="shared" ref="D1213:D1220" si="143">D1212+1</f>
        <v>2017</v>
      </c>
      <c r="E1213" s="35" t="s">
        <v>388</v>
      </c>
      <c r="F1213" s="35" t="s">
        <v>389</v>
      </c>
      <c r="G1213" s="35">
        <v>260000</v>
      </c>
      <c r="H1213" s="35">
        <v>1989</v>
      </c>
      <c r="I1213" s="35">
        <v>28</v>
      </c>
      <c r="J1213" s="35" t="s">
        <v>390</v>
      </c>
      <c r="K1213" s="35">
        <v>2017</v>
      </c>
      <c r="L1213" s="35">
        <v>2023</v>
      </c>
      <c r="M1213" s="35" t="s">
        <v>424</v>
      </c>
      <c r="N1213" s="35" t="s">
        <v>1028</v>
      </c>
      <c r="O1213" s="35">
        <v>0</v>
      </c>
      <c r="P1213" s="55">
        <v>1</v>
      </c>
      <c r="Q1213" s="53">
        <v>11264165</v>
      </c>
      <c r="R1213" s="75">
        <v>1310423</v>
      </c>
      <c r="S1213" s="75">
        <v>355939</v>
      </c>
      <c r="T1213" s="75">
        <v>442580</v>
      </c>
      <c r="U1213" s="75">
        <v>3691182</v>
      </c>
      <c r="V1213" s="75">
        <v>610552</v>
      </c>
      <c r="W1213" s="54">
        <v>1223782</v>
      </c>
      <c r="X1213" s="53">
        <v>13704284</v>
      </c>
      <c r="Y1213" s="75">
        <v>5465435</v>
      </c>
      <c r="Z1213" s="75">
        <v>2923321</v>
      </c>
      <c r="AA1213" s="75">
        <v>8619476</v>
      </c>
      <c r="AB1213" s="75">
        <v>5048509</v>
      </c>
      <c r="AC1213" s="75">
        <v>1446315</v>
      </c>
      <c r="AD1213" s="75">
        <v>110860</v>
      </c>
      <c r="AE1213" s="75">
        <v>1154551</v>
      </c>
      <c r="AF1213" s="75">
        <v>13004</v>
      </c>
      <c r="AG1213" s="75">
        <v>4114718</v>
      </c>
      <c r="AH1213" s="75">
        <v>3241592</v>
      </c>
      <c r="AI1213" s="54">
        <v>933791</v>
      </c>
      <c r="AJ1213" s="47">
        <v>11.38</v>
      </c>
      <c r="AK1213" s="35">
        <v>3.84</v>
      </c>
      <c r="AL1213" s="35">
        <v>3.23</v>
      </c>
      <c r="AM1213" s="35">
        <v>6.51</v>
      </c>
      <c r="AN1213" s="35">
        <v>0.75000000000000011</v>
      </c>
      <c r="AO1213" s="55">
        <v>32</v>
      </c>
      <c r="AP1213" s="47">
        <v>1.23</v>
      </c>
      <c r="AQ1213" s="35">
        <v>0.56000000000000005</v>
      </c>
      <c r="AR1213" s="35">
        <v>0.44</v>
      </c>
      <c r="AS1213" s="35">
        <v>14.77</v>
      </c>
      <c r="AT1213" s="55">
        <v>115350</v>
      </c>
    </row>
    <row r="1214" spans="1:46" x14ac:dyDescent="0.2">
      <c r="A1214" s="47" t="s">
        <v>298</v>
      </c>
      <c r="B1214" s="47">
        <f t="shared" si="141"/>
        <v>1213</v>
      </c>
      <c r="C1214" s="35">
        <v>126</v>
      </c>
      <c r="D1214" s="35">
        <f t="shared" si="143"/>
        <v>2018</v>
      </c>
      <c r="E1214" s="35" t="s">
        <v>388</v>
      </c>
      <c r="F1214" s="35" t="s">
        <v>389</v>
      </c>
      <c r="G1214" s="35">
        <v>260000</v>
      </c>
      <c r="H1214" s="35">
        <v>1989</v>
      </c>
      <c r="I1214" s="35">
        <v>29</v>
      </c>
      <c r="J1214" s="35" t="s">
        <v>390</v>
      </c>
      <c r="K1214" s="35">
        <v>2017</v>
      </c>
      <c r="L1214" s="35">
        <v>2023</v>
      </c>
      <c r="M1214" s="35" t="s">
        <v>424</v>
      </c>
      <c r="N1214" s="35" t="s">
        <v>1028</v>
      </c>
      <c r="O1214" s="35">
        <v>1</v>
      </c>
      <c r="P1214" s="55">
        <v>1</v>
      </c>
      <c r="Q1214" s="53">
        <v>13198881</v>
      </c>
      <c r="R1214" s="75">
        <v>2631743</v>
      </c>
      <c r="S1214" s="75">
        <v>1373944</v>
      </c>
      <c r="T1214" s="75">
        <v>1789532</v>
      </c>
      <c r="U1214" s="75">
        <v>5280167</v>
      </c>
      <c r="V1214" s="75">
        <v>2009449</v>
      </c>
      <c r="W1214" s="54">
        <v>2216155</v>
      </c>
      <c r="X1214" s="53">
        <v>16632824</v>
      </c>
      <c r="Y1214" s="75">
        <v>6839614</v>
      </c>
      <c r="Z1214" s="75">
        <v>-4689</v>
      </c>
      <c r="AA1214" s="75">
        <v>8519065</v>
      </c>
      <c r="AB1214" s="75">
        <v>7962405</v>
      </c>
      <c r="AC1214" s="75">
        <v>1210197</v>
      </c>
      <c r="AD1214" s="75">
        <v>113310</v>
      </c>
      <c r="AE1214" s="75">
        <v>3246282</v>
      </c>
      <c r="AF1214" s="75">
        <v>4335</v>
      </c>
      <c r="AG1214" s="75">
        <v>6491599</v>
      </c>
      <c r="AH1214" s="75">
        <v>2423735</v>
      </c>
      <c r="AI1214" s="54">
        <v>1470806</v>
      </c>
      <c r="AJ1214" s="47">
        <v>19.57</v>
      </c>
      <c r="AK1214" s="35">
        <v>13.31</v>
      </c>
      <c r="AL1214" s="35">
        <v>10.76</v>
      </c>
      <c r="AM1214" s="35">
        <v>20.09</v>
      </c>
      <c r="AN1214" s="35">
        <v>0.47000000000000003</v>
      </c>
      <c r="AO1214" s="55">
        <v>34</v>
      </c>
      <c r="AP1214" s="47">
        <v>1.23</v>
      </c>
      <c r="AQ1214" s="35">
        <v>0.73000000000000009</v>
      </c>
      <c r="AR1214" s="35">
        <v>0.27</v>
      </c>
      <c r="AS1214" s="35">
        <v>9.57</v>
      </c>
      <c r="AT1214" s="55">
        <v>155300</v>
      </c>
    </row>
    <row r="1215" spans="1:46" x14ac:dyDescent="0.2">
      <c r="A1215" s="47" t="s">
        <v>298</v>
      </c>
      <c r="B1215" s="47">
        <f t="shared" si="141"/>
        <v>1214</v>
      </c>
      <c r="C1215" s="35">
        <v>126</v>
      </c>
      <c r="D1215" s="35">
        <f t="shared" si="143"/>
        <v>2019</v>
      </c>
      <c r="E1215" s="35" t="s">
        <v>388</v>
      </c>
      <c r="F1215" s="35" t="s">
        <v>389</v>
      </c>
      <c r="G1215" s="35">
        <v>260000</v>
      </c>
      <c r="H1215" s="35">
        <v>1989</v>
      </c>
      <c r="I1215" s="35">
        <v>30</v>
      </c>
      <c r="J1215" s="35" t="s">
        <v>390</v>
      </c>
      <c r="K1215" s="35">
        <v>2017</v>
      </c>
      <c r="L1215" s="35">
        <v>2023</v>
      </c>
      <c r="M1215" s="35" t="s">
        <v>424</v>
      </c>
      <c r="N1215" s="35" t="s">
        <v>1028</v>
      </c>
      <c r="O1215" s="35">
        <v>2</v>
      </c>
      <c r="P1215" s="55">
        <v>1</v>
      </c>
      <c r="Q1215" s="53">
        <v>14326947</v>
      </c>
      <c r="R1215" s="75">
        <v>2586846</v>
      </c>
      <c r="S1215" s="75">
        <v>1381298</v>
      </c>
      <c r="T1215" s="75">
        <v>1756469</v>
      </c>
      <c r="U1215" s="75">
        <v>5401153</v>
      </c>
      <c r="V1215" s="75">
        <v>1971034</v>
      </c>
      <c r="W1215" s="54">
        <v>2211675</v>
      </c>
      <c r="X1215" s="53">
        <v>20628735</v>
      </c>
      <c r="Y1215" s="75">
        <v>8208553</v>
      </c>
      <c r="Z1215" s="75">
        <v>5706810</v>
      </c>
      <c r="AA1215" s="75">
        <v>13963496</v>
      </c>
      <c r="AB1215" s="75">
        <v>6583461</v>
      </c>
      <c r="AC1215" s="75">
        <v>1563978</v>
      </c>
      <c r="AD1215" s="75">
        <v>113310</v>
      </c>
      <c r="AE1215" s="75">
        <v>1422489</v>
      </c>
      <c r="AF1215" s="75">
        <v>21406</v>
      </c>
      <c r="AG1215" s="75">
        <v>6134632</v>
      </c>
      <c r="AH1215" s="75">
        <v>5414979</v>
      </c>
      <c r="AI1215" s="54">
        <v>448829</v>
      </c>
      <c r="AJ1215" s="47">
        <v>17.759999999999998</v>
      </c>
      <c r="AK1215" s="35">
        <v>12.06</v>
      </c>
      <c r="AL1215" s="35">
        <v>8.51</v>
      </c>
      <c r="AM1215" s="35">
        <v>16.830000000000002</v>
      </c>
      <c r="AN1215" s="35">
        <v>0.87000000000000011</v>
      </c>
      <c r="AO1215" s="55">
        <v>37</v>
      </c>
      <c r="AP1215" s="47">
        <v>1.07</v>
      </c>
      <c r="AQ1215" s="35">
        <v>0.53</v>
      </c>
      <c r="AR1215" s="35">
        <v>0.47000000000000003</v>
      </c>
      <c r="AS1215" s="35">
        <v>15.15</v>
      </c>
      <c r="AT1215" s="55">
        <v>145980</v>
      </c>
    </row>
    <row r="1216" spans="1:46" x14ac:dyDescent="0.2">
      <c r="A1216" s="47" t="s">
        <v>298</v>
      </c>
      <c r="B1216" s="47">
        <f t="shared" si="141"/>
        <v>1215</v>
      </c>
      <c r="C1216" s="35">
        <v>126</v>
      </c>
      <c r="D1216" s="35">
        <f t="shared" si="143"/>
        <v>2020</v>
      </c>
      <c r="E1216" s="35" t="s">
        <v>388</v>
      </c>
      <c r="F1216" s="35" t="s">
        <v>389</v>
      </c>
      <c r="G1216" s="35">
        <v>260000</v>
      </c>
      <c r="H1216" s="35">
        <v>1989</v>
      </c>
      <c r="I1216" s="35">
        <v>31</v>
      </c>
      <c r="J1216" s="35" t="s">
        <v>390</v>
      </c>
      <c r="K1216" s="35">
        <v>2017</v>
      </c>
      <c r="L1216" s="35">
        <v>2023</v>
      </c>
      <c r="M1216" s="35" t="s">
        <v>424</v>
      </c>
      <c r="N1216" s="35" t="s">
        <v>1028</v>
      </c>
      <c r="O1216" s="35">
        <v>3</v>
      </c>
      <c r="P1216" s="55">
        <v>1</v>
      </c>
      <c r="Q1216" s="53">
        <v>10130311</v>
      </c>
      <c r="R1216" s="75">
        <v>1572377</v>
      </c>
      <c r="S1216" s="75">
        <v>610819</v>
      </c>
      <c r="T1216" s="75">
        <v>764629</v>
      </c>
      <c r="U1216" s="75">
        <v>4019829</v>
      </c>
      <c r="V1216" s="75">
        <v>898839</v>
      </c>
      <c r="W1216" s="54">
        <v>1418567</v>
      </c>
      <c r="X1216" s="53">
        <v>21770802</v>
      </c>
      <c r="Y1216" s="75">
        <v>8813524</v>
      </c>
      <c r="Z1216" s="75">
        <v>4541557</v>
      </c>
      <c r="AA1216" s="75">
        <v>13148418</v>
      </c>
      <c r="AB1216" s="75">
        <v>8582247</v>
      </c>
      <c r="AC1216" s="75">
        <v>1649274</v>
      </c>
      <c r="AD1216" s="75">
        <v>112907</v>
      </c>
      <c r="AE1216" s="75">
        <v>3335101</v>
      </c>
      <c r="AF1216" s="75">
        <v>59880</v>
      </c>
      <c r="AG1216" s="75">
        <v>5998459</v>
      </c>
      <c r="AH1216" s="75">
        <v>6034352</v>
      </c>
      <c r="AI1216" s="54">
        <v>2583788</v>
      </c>
      <c r="AJ1216" s="47">
        <v>15.229999999999999</v>
      </c>
      <c r="AK1216" s="35">
        <v>7.41</v>
      </c>
      <c r="AL1216" s="35">
        <v>3.51</v>
      </c>
      <c r="AM1216" s="35">
        <v>6.9300000000000006</v>
      </c>
      <c r="AN1216" s="35">
        <v>0.89</v>
      </c>
      <c r="AO1216" s="55">
        <v>37</v>
      </c>
      <c r="AP1216" s="47">
        <v>1.43</v>
      </c>
      <c r="AQ1216" s="35">
        <v>0.5</v>
      </c>
      <c r="AR1216" s="35">
        <v>0.5</v>
      </c>
      <c r="AS1216" s="35">
        <v>24.130000000000003</v>
      </c>
      <c r="AT1216" s="55">
        <v>108640</v>
      </c>
    </row>
    <row r="1217" spans="1:46" x14ac:dyDescent="0.2">
      <c r="A1217" s="47" t="s">
        <v>298</v>
      </c>
      <c r="B1217" s="47">
        <f t="shared" si="141"/>
        <v>1216</v>
      </c>
      <c r="C1217" s="35">
        <v>126</v>
      </c>
      <c r="D1217" s="35">
        <f t="shared" si="143"/>
        <v>2021</v>
      </c>
      <c r="E1217" s="35" t="s">
        <v>388</v>
      </c>
      <c r="F1217" s="35" t="s">
        <v>389</v>
      </c>
      <c r="G1217" s="35">
        <v>260000</v>
      </c>
      <c r="H1217" s="35">
        <v>1989</v>
      </c>
      <c r="I1217" s="35">
        <v>32</v>
      </c>
      <c r="J1217" s="35" t="s">
        <v>390</v>
      </c>
      <c r="K1217" s="35">
        <v>2017</v>
      </c>
      <c r="L1217" s="35">
        <v>2023</v>
      </c>
      <c r="M1217" s="35" t="s">
        <v>424</v>
      </c>
      <c r="N1217" s="35" t="s">
        <v>1028</v>
      </c>
      <c r="O1217" s="35">
        <v>4</v>
      </c>
      <c r="P1217" s="55">
        <v>1</v>
      </c>
      <c r="Q1217" s="53">
        <v>14932800</v>
      </c>
      <c r="R1217" s="75">
        <v>3242048</v>
      </c>
      <c r="S1217" s="75">
        <v>1752948</v>
      </c>
      <c r="T1217" s="75">
        <v>2490886</v>
      </c>
      <c r="U1217" s="75">
        <v>6023245</v>
      </c>
      <c r="V1217" s="75">
        <v>2532426</v>
      </c>
      <c r="W1217" s="54">
        <v>2504110</v>
      </c>
      <c r="X1217" s="53">
        <v>23616882</v>
      </c>
      <c r="Y1217" s="75">
        <v>10578060</v>
      </c>
      <c r="Z1217" s="75">
        <v>2109967</v>
      </c>
      <c r="AA1217" s="75">
        <v>12524993</v>
      </c>
      <c r="AB1217" s="75">
        <v>11012568</v>
      </c>
      <c r="AC1217" s="75">
        <v>2045013</v>
      </c>
      <c r="AD1217" s="75">
        <v>130658</v>
      </c>
      <c r="AE1217" s="75">
        <v>4782987</v>
      </c>
      <c r="AF1217" s="75">
        <v>14620</v>
      </c>
      <c r="AG1217" s="75">
        <v>6947267</v>
      </c>
      <c r="AH1217" s="75">
        <v>5133074</v>
      </c>
      <c r="AI1217" s="54">
        <v>4065301</v>
      </c>
      <c r="AJ1217" s="47">
        <v>21.39</v>
      </c>
      <c r="AK1217" s="35">
        <v>16.439999999999998</v>
      </c>
      <c r="AL1217" s="35">
        <v>10.55</v>
      </c>
      <c r="AM1217" s="35">
        <v>16.57</v>
      </c>
      <c r="AN1217" s="35">
        <v>0.65000000000000013</v>
      </c>
      <c r="AO1217" s="55">
        <v>36</v>
      </c>
      <c r="AP1217" s="47">
        <v>1.59</v>
      </c>
      <c r="AQ1217" s="35">
        <v>0.57999999999999996</v>
      </c>
      <c r="AR1217" s="35">
        <v>0.42000000000000004</v>
      </c>
      <c r="AS1217" s="35">
        <v>20.67</v>
      </c>
      <c r="AT1217" s="55">
        <v>167310</v>
      </c>
    </row>
    <row r="1218" spans="1:46" x14ac:dyDescent="0.2">
      <c r="A1218" s="47" t="s">
        <v>298</v>
      </c>
      <c r="B1218" s="47">
        <f t="shared" si="141"/>
        <v>1217</v>
      </c>
      <c r="C1218" s="35">
        <v>126</v>
      </c>
      <c r="D1218" s="35">
        <f t="shared" si="143"/>
        <v>2022</v>
      </c>
      <c r="E1218" s="35" t="s">
        <v>388</v>
      </c>
      <c r="F1218" s="35" t="s">
        <v>389</v>
      </c>
      <c r="G1218" s="35">
        <v>260000</v>
      </c>
      <c r="H1218" s="35">
        <v>1989</v>
      </c>
      <c r="I1218" s="35">
        <v>33</v>
      </c>
      <c r="J1218" s="35" t="s">
        <v>390</v>
      </c>
      <c r="K1218" s="35">
        <v>2017</v>
      </c>
      <c r="L1218" s="35">
        <v>2023</v>
      </c>
      <c r="M1218" s="35" t="s">
        <v>424</v>
      </c>
      <c r="N1218" s="35" t="s">
        <v>1028</v>
      </c>
      <c r="O1218" s="35">
        <v>5</v>
      </c>
      <c r="P1218" s="55">
        <v>1</v>
      </c>
      <c r="Q1218" s="53">
        <v>15289611</v>
      </c>
      <c r="R1218" s="75">
        <v>2894470</v>
      </c>
      <c r="S1218" s="75">
        <v>1598932</v>
      </c>
      <c r="T1218" s="75">
        <v>2163210</v>
      </c>
      <c r="U1218" s="75">
        <v>5946886</v>
      </c>
      <c r="V1218" s="75">
        <v>2029466</v>
      </c>
      <c r="W1218" s="54">
        <v>2330192</v>
      </c>
      <c r="X1218" s="53">
        <v>24845691</v>
      </c>
      <c r="Y1218" s="75">
        <v>12243661</v>
      </c>
      <c r="Z1218" s="75">
        <v>-683251</v>
      </c>
      <c r="AA1218" s="75">
        <v>11995727</v>
      </c>
      <c r="AB1218" s="75">
        <v>12778602</v>
      </c>
      <c r="AC1218" s="75">
        <v>2266703</v>
      </c>
      <c r="AD1218" s="75">
        <v>116632</v>
      </c>
      <c r="AE1218" s="75">
        <v>5825762</v>
      </c>
      <c r="AF1218" s="75">
        <v>14086</v>
      </c>
      <c r="AG1218" s="75">
        <v>10416940</v>
      </c>
      <c r="AH1218" s="75">
        <v>1120823</v>
      </c>
      <c r="AI1218" s="54">
        <v>2361662</v>
      </c>
      <c r="AJ1218" s="47">
        <v>18.650000000000002</v>
      </c>
      <c r="AK1218" s="35">
        <v>13.94</v>
      </c>
      <c r="AL1218" s="35">
        <v>8.7099999999999991</v>
      </c>
      <c r="AM1218" s="35">
        <v>13.06</v>
      </c>
      <c r="AN1218" s="35">
        <v>0.42000000000000004</v>
      </c>
      <c r="AO1218" s="55">
        <v>39</v>
      </c>
      <c r="AP1218" s="47">
        <v>1.23</v>
      </c>
      <c r="AQ1218" s="35">
        <v>0.9</v>
      </c>
      <c r="AR1218" s="35">
        <v>0.1</v>
      </c>
      <c r="AS1218" s="35">
        <v>20.979999999999997</v>
      </c>
      <c r="AT1218" s="55">
        <v>152480</v>
      </c>
    </row>
    <row r="1219" spans="1:46" x14ac:dyDescent="0.2">
      <c r="A1219" s="47" t="s">
        <v>298</v>
      </c>
      <c r="B1219" s="47">
        <f t="shared" si="141"/>
        <v>1218</v>
      </c>
      <c r="C1219" s="35">
        <v>126</v>
      </c>
      <c r="D1219" s="35">
        <f t="shared" si="143"/>
        <v>2023</v>
      </c>
      <c r="E1219" s="35" t="s">
        <v>388</v>
      </c>
      <c r="F1219" s="35" t="s">
        <v>389</v>
      </c>
      <c r="G1219" s="35">
        <v>260000</v>
      </c>
      <c r="H1219" s="35">
        <v>1989</v>
      </c>
      <c r="I1219" s="35">
        <v>34</v>
      </c>
      <c r="J1219" s="35" t="s">
        <v>390</v>
      </c>
      <c r="K1219" s="35">
        <v>2017</v>
      </c>
      <c r="L1219" s="35">
        <v>2023</v>
      </c>
      <c r="M1219" s="35" t="s">
        <v>424</v>
      </c>
      <c r="N1219" s="35" t="s">
        <v>1028</v>
      </c>
      <c r="O1219" s="35">
        <v>6</v>
      </c>
      <c r="P1219" s="55">
        <v>1</v>
      </c>
      <c r="Q1219" s="53">
        <v>14741577</v>
      </c>
      <c r="R1219" s="75">
        <v>2423531</v>
      </c>
      <c r="S1219" s="75">
        <v>92259</v>
      </c>
      <c r="T1219" s="75">
        <v>1697990</v>
      </c>
      <c r="U1219" s="75">
        <v>5586677</v>
      </c>
      <c r="V1219" s="75">
        <v>645120</v>
      </c>
      <c r="W1219" s="54">
        <v>817800</v>
      </c>
      <c r="X1219" s="53">
        <v>20376818</v>
      </c>
      <c r="Y1219" s="75">
        <v>12321040</v>
      </c>
      <c r="Z1219" s="75">
        <v>-2862391</v>
      </c>
      <c r="AA1219" s="75">
        <v>10485296</v>
      </c>
      <c r="AB1219" s="75">
        <v>9802643</v>
      </c>
      <c r="AC1219" s="75">
        <v>1392008</v>
      </c>
      <c r="AD1219" s="75">
        <v>191174</v>
      </c>
      <c r="AE1219" s="75">
        <v>3169283</v>
      </c>
      <c r="AF1219" s="75">
        <v>17642</v>
      </c>
      <c r="AG1219" s="75">
        <v>6764236</v>
      </c>
      <c r="AH1219" s="75">
        <v>139506</v>
      </c>
      <c r="AI1219" s="54">
        <v>3038407</v>
      </c>
      <c r="AJ1219" s="47">
        <v>16.150000000000002</v>
      </c>
      <c r="AK1219" s="35">
        <v>11.31</v>
      </c>
      <c r="AL1219" s="35">
        <v>8.33</v>
      </c>
      <c r="AM1219" s="35">
        <v>0.75000000000000011</v>
      </c>
      <c r="AN1219" s="35">
        <v>0.02</v>
      </c>
      <c r="AO1219" s="55">
        <v>40</v>
      </c>
      <c r="AP1219" s="47">
        <v>1.45</v>
      </c>
      <c r="AQ1219" s="35">
        <v>0.98</v>
      </c>
      <c r="AR1219" s="35">
        <v>0.02</v>
      </c>
      <c r="AS1219" s="35">
        <v>26.5</v>
      </c>
      <c r="AT1219" s="55">
        <v>139670</v>
      </c>
    </row>
    <row r="1220" spans="1:46" x14ac:dyDescent="0.2">
      <c r="A1220" s="56" t="s">
        <v>298</v>
      </c>
      <c r="B1220" s="56">
        <f t="shared" si="141"/>
        <v>1219</v>
      </c>
      <c r="C1220" s="45">
        <v>126</v>
      </c>
      <c r="D1220" s="45">
        <f t="shared" si="143"/>
        <v>2024</v>
      </c>
      <c r="E1220" s="45" t="s">
        <v>388</v>
      </c>
      <c r="F1220" s="45" t="s">
        <v>389</v>
      </c>
      <c r="G1220" s="45">
        <v>260000</v>
      </c>
      <c r="H1220" s="45">
        <v>1989</v>
      </c>
      <c r="I1220" s="45">
        <v>35</v>
      </c>
      <c r="J1220" s="45" t="s">
        <v>390</v>
      </c>
      <c r="K1220" s="45">
        <v>2017</v>
      </c>
      <c r="L1220" s="45">
        <v>2023</v>
      </c>
      <c r="M1220" s="45" t="s">
        <v>424</v>
      </c>
      <c r="N1220" s="45" t="s">
        <v>1028</v>
      </c>
      <c r="O1220" s="45">
        <v>0</v>
      </c>
      <c r="P1220" s="60">
        <v>0</v>
      </c>
      <c r="Q1220" s="57">
        <v>16603200</v>
      </c>
      <c r="R1220" s="58">
        <v>2843439</v>
      </c>
      <c r="S1220" s="58">
        <v>677972</v>
      </c>
      <c r="T1220" s="58">
        <v>1192361</v>
      </c>
      <c r="U1220" s="58">
        <v>6398618</v>
      </c>
      <c r="V1220" s="58">
        <v>1102223</v>
      </c>
      <c r="W1220" s="59">
        <v>2329050</v>
      </c>
      <c r="X1220" s="57">
        <v>29643298</v>
      </c>
      <c r="Y1220" s="58">
        <v>12632100</v>
      </c>
      <c r="Z1220" s="58">
        <v>5429965</v>
      </c>
      <c r="AA1220" s="58">
        <v>18144235</v>
      </c>
      <c r="AB1220" s="58">
        <v>11386506</v>
      </c>
      <c r="AC1220" s="58">
        <v>2586920</v>
      </c>
      <c r="AD1220" s="58">
        <v>106789</v>
      </c>
      <c r="AE1220" s="58">
        <v>4815035</v>
      </c>
      <c r="AF1220" s="58">
        <v>291360</v>
      </c>
      <c r="AG1220" s="58">
        <v>6688314</v>
      </c>
      <c r="AH1220" s="58">
        <v>8530699</v>
      </c>
      <c r="AI1220" s="59">
        <v>4698192</v>
      </c>
      <c r="AJ1220" s="56">
        <v>16.77</v>
      </c>
      <c r="AK1220" s="45">
        <v>7.03</v>
      </c>
      <c r="AL1220" s="45">
        <v>4.0199999999999996</v>
      </c>
      <c r="AM1220" s="45">
        <v>5.37</v>
      </c>
      <c r="AN1220" s="45">
        <v>0.81</v>
      </c>
      <c r="AO1220" s="60">
        <v>43</v>
      </c>
      <c r="AP1220" s="56">
        <v>1.7000000000000002</v>
      </c>
      <c r="AQ1220" s="45">
        <v>0.44</v>
      </c>
      <c r="AR1220" s="45">
        <v>0.56000000000000005</v>
      </c>
      <c r="AS1220" s="45">
        <v>20.330000000000002</v>
      </c>
      <c r="AT1220" s="60">
        <v>148810</v>
      </c>
    </row>
    <row r="1221" spans="1:46" x14ac:dyDescent="0.2">
      <c r="A1221" s="47" t="s">
        <v>1607</v>
      </c>
      <c r="B1221" s="47">
        <f t="shared" si="141"/>
        <v>1220</v>
      </c>
      <c r="C1221" s="35">
        <v>127</v>
      </c>
      <c r="D1221" s="77">
        <v>2014</v>
      </c>
      <c r="E1221" s="35" t="s">
        <v>413</v>
      </c>
      <c r="F1221" s="35" t="s">
        <v>389</v>
      </c>
      <c r="G1221" s="35">
        <v>239100</v>
      </c>
      <c r="H1221" s="35">
        <v>2010</v>
      </c>
      <c r="I1221" s="35">
        <v>4</v>
      </c>
      <c r="J1221" s="35" t="s">
        <v>390</v>
      </c>
      <c r="K1221" s="35">
        <v>2017</v>
      </c>
      <c r="L1221" s="35">
        <v>2020</v>
      </c>
      <c r="M1221" s="35" t="s">
        <v>424</v>
      </c>
      <c r="N1221" s="35" t="s">
        <v>187</v>
      </c>
      <c r="O1221" s="35">
        <v>0</v>
      </c>
      <c r="P1221" s="55">
        <v>0</v>
      </c>
      <c r="Q1221" s="53">
        <v>18027951</v>
      </c>
      <c r="R1221" s="75">
        <v>5582489</v>
      </c>
      <c r="S1221" s="75">
        <v>2972410</v>
      </c>
      <c r="T1221" s="75">
        <v>4865910</v>
      </c>
      <c r="U1221" s="75">
        <v>7305485</v>
      </c>
      <c r="V1221" s="75">
        <v>4771043</v>
      </c>
      <c r="W1221" s="54">
        <v>3688989</v>
      </c>
      <c r="X1221" s="53">
        <v>12671831</v>
      </c>
      <c r="Y1221" s="75">
        <v>6131152</v>
      </c>
      <c r="Z1221" s="75">
        <v>959434</v>
      </c>
      <c r="AA1221" s="75">
        <v>2642674</v>
      </c>
      <c r="AB1221" s="75">
        <v>9984534</v>
      </c>
      <c r="AC1221" s="75">
        <v>8261547</v>
      </c>
      <c r="AD1221" s="75">
        <v>2010</v>
      </c>
      <c r="AE1221" s="75">
        <v>691864</v>
      </c>
      <c r="AF1221" s="75">
        <v>1005388</v>
      </c>
      <c r="AG1221" s="75">
        <v>5391494</v>
      </c>
      <c r="AH1221" s="75">
        <v>10318</v>
      </c>
      <c r="AI1221" s="54">
        <v>4593040</v>
      </c>
      <c r="AJ1221" s="47">
        <v>30.85</v>
      </c>
      <c r="AK1221" s="35">
        <v>26.89</v>
      </c>
      <c r="AL1221" s="35">
        <v>38.4</v>
      </c>
      <c r="AM1221" s="35">
        <v>48.48</v>
      </c>
      <c r="AN1221" s="35">
        <v>0.27</v>
      </c>
      <c r="AO1221" s="55">
        <v>27</v>
      </c>
      <c r="AP1221" s="47">
        <v>1.85</v>
      </c>
      <c r="AQ1221" s="35">
        <v>1</v>
      </c>
      <c r="AR1221" s="35">
        <v>0</v>
      </c>
      <c r="AS1221" s="35">
        <v>27.36</v>
      </c>
      <c r="AT1221" s="55">
        <v>270570</v>
      </c>
    </row>
    <row r="1222" spans="1:46" x14ac:dyDescent="0.2">
      <c r="A1222" s="47" t="s">
        <v>1608</v>
      </c>
      <c r="B1222" s="47">
        <f t="shared" si="141"/>
        <v>1221</v>
      </c>
      <c r="C1222" s="35">
        <v>127</v>
      </c>
      <c r="D1222" s="77">
        <v>2015</v>
      </c>
      <c r="E1222" s="35" t="s">
        <v>413</v>
      </c>
      <c r="F1222" s="35" t="s">
        <v>389</v>
      </c>
      <c r="G1222" s="35">
        <v>239100</v>
      </c>
      <c r="H1222" s="35">
        <v>2010</v>
      </c>
      <c r="I1222" s="35">
        <v>5</v>
      </c>
      <c r="J1222" s="35" t="s">
        <v>390</v>
      </c>
      <c r="K1222" s="35">
        <v>2017</v>
      </c>
      <c r="L1222" s="35">
        <v>2020</v>
      </c>
      <c r="M1222" s="35" t="s">
        <v>424</v>
      </c>
      <c r="N1222" s="35" t="s">
        <v>187</v>
      </c>
      <c r="O1222" s="35">
        <v>0</v>
      </c>
      <c r="P1222" s="55">
        <v>0</v>
      </c>
      <c r="Q1222" s="53">
        <v>23397467</v>
      </c>
      <c r="R1222" s="75">
        <v>9940856</v>
      </c>
      <c r="S1222" s="75">
        <v>4995194</v>
      </c>
      <c r="T1222" s="75">
        <v>8561686</v>
      </c>
      <c r="U1222" s="75">
        <v>12455845</v>
      </c>
      <c r="V1222" s="75">
        <v>8455201</v>
      </c>
      <c r="W1222" s="54">
        <v>6374364</v>
      </c>
      <c r="X1222" s="53">
        <v>17091055</v>
      </c>
      <c r="Y1222" s="75">
        <v>9626347</v>
      </c>
      <c r="Z1222" s="75">
        <v>-1902511</v>
      </c>
      <c r="AA1222" s="75">
        <v>2657072</v>
      </c>
      <c r="AB1222" s="75">
        <v>14379320</v>
      </c>
      <c r="AC1222" s="75">
        <v>11022892</v>
      </c>
      <c r="AD1222" s="75">
        <v>2105</v>
      </c>
      <c r="AE1222" s="75">
        <v>1902511</v>
      </c>
      <c r="AF1222" s="75">
        <v>2006998</v>
      </c>
      <c r="AG1222" s="75">
        <v>5286173</v>
      </c>
      <c r="AH1222" s="75">
        <v>4690</v>
      </c>
      <c r="AI1222" s="54">
        <v>9093147</v>
      </c>
      <c r="AJ1222" s="47">
        <v>42.43</v>
      </c>
      <c r="AK1222" s="35"/>
      <c r="AL1222" s="35">
        <v>50.09</v>
      </c>
      <c r="AM1222" s="35">
        <v>51.89</v>
      </c>
      <c r="AN1222" s="35">
        <v>0</v>
      </c>
      <c r="AO1222" s="55">
        <v>32</v>
      </c>
      <c r="AP1222" s="47">
        <v>2.72</v>
      </c>
      <c r="AQ1222" s="35">
        <v>1</v>
      </c>
      <c r="AR1222" s="35">
        <v>0</v>
      </c>
      <c r="AS1222" s="35">
        <v>29.19</v>
      </c>
      <c r="AT1222" s="55">
        <v>389250</v>
      </c>
    </row>
    <row r="1223" spans="1:46" x14ac:dyDescent="0.2">
      <c r="A1223" s="47" t="s">
        <v>1609</v>
      </c>
      <c r="B1223" s="47">
        <f t="shared" si="141"/>
        <v>1222</v>
      </c>
      <c r="C1223" s="35">
        <v>127</v>
      </c>
      <c r="D1223" s="77">
        <v>2016</v>
      </c>
      <c r="E1223" s="35" t="s">
        <v>413</v>
      </c>
      <c r="F1223" s="35" t="s">
        <v>389</v>
      </c>
      <c r="G1223" s="35">
        <v>239100</v>
      </c>
      <c r="H1223" s="35">
        <v>2010</v>
      </c>
      <c r="I1223" s="35">
        <v>6</v>
      </c>
      <c r="J1223" s="35" t="s">
        <v>390</v>
      </c>
      <c r="K1223" s="35">
        <v>2017</v>
      </c>
      <c r="L1223" s="35">
        <v>2020</v>
      </c>
      <c r="M1223" s="35" t="s">
        <v>424</v>
      </c>
      <c r="N1223" s="35" t="s">
        <v>187</v>
      </c>
      <c r="O1223" s="35">
        <v>0</v>
      </c>
      <c r="P1223" s="55">
        <v>0</v>
      </c>
      <c r="Q1223" s="53">
        <v>27715759</v>
      </c>
      <c r="R1223" s="75">
        <v>10889952</v>
      </c>
      <c r="S1223" s="75">
        <v>4301682</v>
      </c>
      <c r="T1223" s="75">
        <v>8162031</v>
      </c>
      <c r="U1223" s="75">
        <v>14487732</v>
      </c>
      <c r="V1223" s="75">
        <v>8001682</v>
      </c>
      <c r="W1223" s="54">
        <v>7029603</v>
      </c>
      <c r="X1223" s="53">
        <v>59494768</v>
      </c>
      <c r="Y1223" s="75">
        <v>17062267</v>
      </c>
      <c r="Z1223" s="75">
        <v>31574032</v>
      </c>
      <c r="AA1223" s="75">
        <v>41476424</v>
      </c>
      <c r="AB1223" s="75">
        <v>17852813</v>
      </c>
      <c r="AC1223" s="75">
        <v>13586262</v>
      </c>
      <c r="AD1223" s="75">
        <v>0</v>
      </c>
      <c r="AE1223" s="75">
        <v>2270599</v>
      </c>
      <c r="AF1223" s="75">
        <v>3021091</v>
      </c>
      <c r="AG1223" s="75">
        <v>8302372</v>
      </c>
      <c r="AH1223" s="75">
        <v>30852398</v>
      </c>
      <c r="AI1223" s="54">
        <v>9550441</v>
      </c>
      <c r="AJ1223" s="47">
        <v>38.61</v>
      </c>
      <c r="AK1223" s="35">
        <v>28.93</v>
      </c>
      <c r="AL1223" s="35">
        <v>13.719999999999999</v>
      </c>
      <c r="AM1223" s="35">
        <v>25.21</v>
      </c>
      <c r="AN1223" s="35">
        <v>1.98</v>
      </c>
      <c r="AO1223" s="55">
        <v>43</v>
      </c>
      <c r="AP1223" s="47">
        <v>2.15</v>
      </c>
      <c r="AQ1223" s="35">
        <v>0.21000000000000002</v>
      </c>
      <c r="AR1223" s="35">
        <v>0.79</v>
      </c>
      <c r="AS1223" s="35">
        <v>32.15</v>
      </c>
      <c r="AT1223" s="55">
        <v>336920</v>
      </c>
    </row>
    <row r="1224" spans="1:46" x14ac:dyDescent="0.2">
      <c r="A1224" s="47" t="s">
        <v>1610</v>
      </c>
      <c r="B1224" s="47">
        <f t="shared" si="141"/>
        <v>1223</v>
      </c>
      <c r="C1224" s="35">
        <v>127</v>
      </c>
      <c r="D1224" s="77">
        <v>2017</v>
      </c>
      <c r="E1224" s="35" t="s">
        <v>413</v>
      </c>
      <c r="F1224" s="35" t="s">
        <v>389</v>
      </c>
      <c r="G1224" s="35">
        <v>239100</v>
      </c>
      <c r="H1224" s="35">
        <v>2010</v>
      </c>
      <c r="I1224" s="35">
        <v>7</v>
      </c>
      <c r="J1224" s="35" t="s">
        <v>390</v>
      </c>
      <c r="K1224" s="35">
        <v>2017</v>
      </c>
      <c r="L1224" s="35">
        <v>2020</v>
      </c>
      <c r="M1224" s="35" t="s">
        <v>424</v>
      </c>
      <c r="N1224" s="35" t="s">
        <v>187</v>
      </c>
      <c r="O1224" s="35">
        <v>0</v>
      </c>
      <c r="P1224" s="55">
        <v>1</v>
      </c>
      <c r="Q1224" s="53">
        <v>32463916</v>
      </c>
      <c r="R1224" s="75">
        <v>14302750</v>
      </c>
      <c r="S1224" s="75">
        <v>6907372</v>
      </c>
      <c r="T1224" s="75">
        <v>12203663</v>
      </c>
      <c r="U1224" s="75">
        <v>18285477</v>
      </c>
      <c r="V1224" s="75">
        <v>10180330</v>
      </c>
      <c r="W1224" s="54">
        <v>9006459</v>
      </c>
      <c r="X1224" s="53">
        <v>63486124</v>
      </c>
      <c r="Y1224" s="75">
        <v>23969639</v>
      </c>
      <c r="Z1224" s="75">
        <v>25479052</v>
      </c>
      <c r="AA1224" s="75">
        <v>42174269</v>
      </c>
      <c r="AB1224" s="75">
        <v>21158180</v>
      </c>
      <c r="AC1224" s="75">
        <v>13680362</v>
      </c>
      <c r="AD1224" s="75">
        <v>0</v>
      </c>
      <c r="AE1224" s="75">
        <v>5616739</v>
      </c>
      <c r="AF1224" s="75">
        <v>3016522</v>
      </c>
      <c r="AG1224" s="75">
        <v>5773261</v>
      </c>
      <c r="AH1224" s="75">
        <v>30286197</v>
      </c>
      <c r="AI1224" s="54">
        <v>15384919</v>
      </c>
      <c r="AJ1224" s="47">
        <v>43.49</v>
      </c>
      <c r="AK1224" s="35"/>
      <c r="AL1224" s="35">
        <v>19.22</v>
      </c>
      <c r="AM1224" s="35">
        <v>28.82</v>
      </c>
      <c r="AN1224" s="35">
        <v>1.3</v>
      </c>
      <c r="AO1224" s="55">
        <v>52</v>
      </c>
      <c r="AP1224" s="47">
        <v>3.66</v>
      </c>
      <c r="AQ1224" s="35">
        <v>0.16</v>
      </c>
      <c r="AR1224" s="35">
        <v>0.84000000000000008</v>
      </c>
      <c r="AS1224" s="35">
        <v>27.330000000000002</v>
      </c>
      <c r="AT1224" s="55">
        <v>351640</v>
      </c>
    </row>
    <row r="1225" spans="1:46" x14ac:dyDescent="0.2">
      <c r="A1225" s="47" t="s">
        <v>1611</v>
      </c>
      <c r="B1225" s="47">
        <f t="shared" si="141"/>
        <v>1224</v>
      </c>
      <c r="C1225" s="35">
        <v>127</v>
      </c>
      <c r="D1225" s="77">
        <v>2018</v>
      </c>
      <c r="E1225" s="35" t="s">
        <v>413</v>
      </c>
      <c r="F1225" s="35" t="s">
        <v>389</v>
      </c>
      <c r="G1225" s="35">
        <v>239100</v>
      </c>
      <c r="H1225" s="35">
        <v>2010</v>
      </c>
      <c r="I1225" s="35">
        <v>8</v>
      </c>
      <c r="J1225" s="35" t="s">
        <v>390</v>
      </c>
      <c r="K1225" s="35">
        <v>2017</v>
      </c>
      <c r="L1225" s="35">
        <v>2020</v>
      </c>
      <c r="M1225" s="35" t="s">
        <v>424</v>
      </c>
      <c r="N1225" s="35" t="s">
        <v>187</v>
      </c>
      <c r="O1225" s="35">
        <v>1</v>
      </c>
      <c r="P1225" s="55">
        <v>1</v>
      </c>
      <c r="Q1225" s="53">
        <v>34142084</v>
      </c>
      <c r="R1225" s="75">
        <v>15648597</v>
      </c>
      <c r="S1225" s="75">
        <v>580471</v>
      </c>
      <c r="T1225" s="75">
        <v>5638137</v>
      </c>
      <c r="U1225" s="75">
        <v>19920776</v>
      </c>
      <c r="V1225" s="75">
        <v>3164265</v>
      </c>
      <c r="W1225" s="54">
        <v>10590931</v>
      </c>
      <c r="X1225" s="53">
        <v>228109758</v>
      </c>
      <c r="Y1225" s="75">
        <v>136427002</v>
      </c>
      <c r="Z1225" s="75">
        <v>83646393</v>
      </c>
      <c r="AA1225" s="75">
        <v>209708355</v>
      </c>
      <c r="AB1225" s="75">
        <v>18214083</v>
      </c>
      <c r="AC1225" s="75">
        <v>15211967</v>
      </c>
      <c r="AD1225" s="75">
        <v>0</v>
      </c>
      <c r="AE1225" s="75">
        <v>509331</v>
      </c>
      <c r="AF1225" s="75">
        <v>3002723</v>
      </c>
      <c r="AG1225" s="75">
        <v>10135522</v>
      </c>
      <c r="AH1225" s="75">
        <v>78111213</v>
      </c>
      <c r="AI1225" s="54">
        <v>8078561</v>
      </c>
      <c r="AJ1225" s="47">
        <v>45.339999999999996</v>
      </c>
      <c r="AK1225" s="35">
        <v>16.330000000000002</v>
      </c>
      <c r="AL1225" s="35">
        <v>2.4699999999999998</v>
      </c>
      <c r="AM1225" s="35">
        <v>0.43000000000000005</v>
      </c>
      <c r="AN1225" s="35">
        <v>0.62000000000000011</v>
      </c>
      <c r="AO1225" s="55">
        <v>62</v>
      </c>
      <c r="AP1225" s="47">
        <v>1.8</v>
      </c>
      <c r="AQ1225" s="35">
        <v>0.11</v>
      </c>
      <c r="AR1225" s="35">
        <v>0.89</v>
      </c>
      <c r="AS1225" s="35">
        <v>21.79</v>
      </c>
      <c r="AT1225" s="55">
        <v>321300</v>
      </c>
    </row>
    <row r="1226" spans="1:46" x14ac:dyDescent="0.2">
      <c r="A1226" s="47" t="s">
        <v>1612</v>
      </c>
      <c r="B1226" s="47">
        <f t="shared" si="141"/>
        <v>1225</v>
      </c>
      <c r="C1226" s="35">
        <v>127</v>
      </c>
      <c r="D1226" s="77">
        <v>2019</v>
      </c>
      <c r="E1226" s="35" t="s">
        <v>413</v>
      </c>
      <c r="F1226" s="35" t="s">
        <v>389</v>
      </c>
      <c r="G1226" s="35">
        <v>239100</v>
      </c>
      <c r="H1226" s="35">
        <v>2010</v>
      </c>
      <c r="I1226" s="35">
        <v>9</v>
      </c>
      <c r="J1226" s="35" t="s">
        <v>390</v>
      </c>
      <c r="K1226" s="35">
        <v>2017</v>
      </c>
      <c r="L1226" s="35">
        <v>2020</v>
      </c>
      <c r="M1226" s="35" t="s">
        <v>424</v>
      </c>
      <c r="N1226" s="35" t="s">
        <v>187</v>
      </c>
      <c r="O1226" s="35">
        <v>2</v>
      </c>
      <c r="P1226" s="55">
        <v>1</v>
      </c>
      <c r="Q1226" s="53">
        <v>34025225</v>
      </c>
      <c r="R1226" s="75">
        <v>15915418</v>
      </c>
      <c r="S1226" s="75">
        <v>2303975</v>
      </c>
      <c r="T1226" s="75">
        <v>5742457</v>
      </c>
      <c r="U1226" s="75">
        <v>21082672</v>
      </c>
      <c r="V1226" s="75">
        <v>4899582</v>
      </c>
      <c r="W1226" s="54">
        <v>12476936</v>
      </c>
      <c r="X1226" s="53">
        <v>313842517</v>
      </c>
      <c r="Y1226" s="75">
        <v>155631082</v>
      </c>
      <c r="Z1226" s="75">
        <v>145096110</v>
      </c>
      <c r="AA1226" s="75">
        <v>289416585</v>
      </c>
      <c r="AB1226" s="75">
        <v>24260474</v>
      </c>
      <c r="AC1226" s="75">
        <v>15447538</v>
      </c>
      <c r="AD1226" s="75">
        <v>0</v>
      </c>
      <c r="AE1226" s="75">
        <v>3824674</v>
      </c>
      <c r="AF1226" s="75">
        <v>3372318</v>
      </c>
      <c r="AG1226" s="75">
        <v>12127440</v>
      </c>
      <c r="AH1226" s="75">
        <v>142211065</v>
      </c>
      <c r="AI1226" s="54">
        <v>12133034</v>
      </c>
      <c r="AJ1226" s="47">
        <v>45.849999999999994</v>
      </c>
      <c r="AK1226" s="35">
        <v>16.54</v>
      </c>
      <c r="AL1226" s="35">
        <v>1.83</v>
      </c>
      <c r="AM1226" s="35">
        <v>1.48</v>
      </c>
      <c r="AN1226" s="35">
        <v>0.96</v>
      </c>
      <c r="AO1226" s="55">
        <v>74</v>
      </c>
      <c r="AP1226" s="47">
        <v>2</v>
      </c>
      <c r="AQ1226" s="35">
        <v>0.08</v>
      </c>
      <c r="AR1226" s="35">
        <v>0.92</v>
      </c>
      <c r="AS1226" s="35">
        <v>35.409999999999997</v>
      </c>
      <c r="AT1226" s="55">
        <v>284900</v>
      </c>
    </row>
    <row r="1227" spans="1:46" x14ac:dyDescent="0.2">
      <c r="A1227" s="47" t="s">
        <v>1613</v>
      </c>
      <c r="B1227" s="47">
        <f t="shared" si="141"/>
        <v>1226</v>
      </c>
      <c r="C1227" s="35">
        <v>127</v>
      </c>
      <c r="D1227" s="77">
        <v>2020</v>
      </c>
      <c r="E1227" s="35" t="s">
        <v>413</v>
      </c>
      <c r="F1227" s="35" t="s">
        <v>389</v>
      </c>
      <c r="G1227" s="35">
        <v>239100</v>
      </c>
      <c r="H1227" s="35">
        <v>2010</v>
      </c>
      <c r="I1227" s="35">
        <v>10</v>
      </c>
      <c r="J1227" s="35" t="s">
        <v>390</v>
      </c>
      <c r="K1227" s="35">
        <v>2017</v>
      </c>
      <c r="L1227" s="35">
        <v>2020</v>
      </c>
      <c r="M1227" s="35" t="s">
        <v>424</v>
      </c>
      <c r="N1227" s="35" t="s">
        <v>187</v>
      </c>
      <c r="O1227" s="35">
        <v>3</v>
      </c>
      <c r="P1227" s="55">
        <v>1</v>
      </c>
      <c r="Q1227" s="53">
        <v>44357831</v>
      </c>
      <c r="R1227" s="75">
        <v>8458780</v>
      </c>
      <c r="S1227" s="75">
        <v>-6591129</v>
      </c>
      <c r="T1227" s="75">
        <v>-4339886</v>
      </c>
      <c r="U1227" s="75">
        <v>20298090</v>
      </c>
      <c r="V1227" s="75">
        <v>-7246337</v>
      </c>
      <c r="W1227" s="54">
        <v>6207537</v>
      </c>
      <c r="X1227" s="53">
        <v>325658497</v>
      </c>
      <c r="Y1227" s="75">
        <v>163485844</v>
      </c>
      <c r="Z1227" s="75">
        <v>-6054410</v>
      </c>
      <c r="AA1227" s="75">
        <v>290395125</v>
      </c>
      <c r="AB1227" s="75">
        <v>34951825</v>
      </c>
      <c r="AC1227" s="75">
        <v>23646327</v>
      </c>
      <c r="AD1227" s="75">
        <v>214388</v>
      </c>
      <c r="AE1227" s="75">
        <v>7133426</v>
      </c>
      <c r="AF1227" s="75">
        <v>2098788</v>
      </c>
      <c r="AG1227" s="75">
        <v>7441616</v>
      </c>
      <c r="AH1227" s="75">
        <v>149602021</v>
      </c>
      <c r="AI1227" s="54">
        <v>27510209</v>
      </c>
      <c r="AJ1227" s="47">
        <v>18.330000000000002</v>
      </c>
      <c r="AK1227" s="35">
        <v>-9.4</v>
      </c>
      <c r="AL1227" s="35">
        <v>-1.33</v>
      </c>
      <c r="AM1227" s="35">
        <v>-4.03</v>
      </c>
      <c r="AN1227" s="35">
        <v>0.01</v>
      </c>
      <c r="AO1227" s="55">
        <v>84</v>
      </c>
      <c r="AP1227" s="47">
        <v>4.7</v>
      </c>
      <c r="AQ1227" s="35">
        <v>0.05</v>
      </c>
      <c r="AR1227" s="35">
        <v>0.95000000000000007</v>
      </c>
      <c r="AS1227" s="35">
        <v>32.61</v>
      </c>
      <c r="AT1227" s="55">
        <v>241640</v>
      </c>
    </row>
    <row r="1228" spans="1:46" x14ac:dyDescent="0.2">
      <c r="A1228" s="47" t="s">
        <v>1614</v>
      </c>
      <c r="B1228" s="47">
        <f t="shared" si="141"/>
        <v>1227</v>
      </c>
      <c r="C1228" s="35">
        <v>127</v>
      </c>
      <c r="D1228" s="77">
        <v>2021</v>
      </c>
      <c r="E1228" s="35" t="s">
        <v>413</v>
      </c>
      <c r="F1228" s="35" t="s">
        <v>389</v>
      </c>
      <c r="G1228" s="35">
        <v>239100</v>
      </c>
      <c r="H1228" s="35">
        <v>2010</v>
      </c>
      <c r="I1228" s="35">
        <v>11</v>
      </c>
      <c r="J1228" s="35" t="s">
        <v>390</v>
      </c>
      <c r="K1228" s="35">
        <v>2017</v>
      </c>
      <c r="L1228" s="35">
        <v>2020</v>
      </c>
      <c r="M1228" s="35" t="s">
        <v>424</v>
      </c>
      <c r="N1228" s="35" t="s">
        <v>187</v>
      </c>
      <c r="O1228" s="35">
        <v>0</v>
      </c>
      <c r="P1228" s="55">
        <v>0</v>
      </c>
      <c r="Q1228" s="53">
        <v>49134152</v>
      </c>
      <c r="R1228" s="75">
        <v>25441244</v>
      </c>
      <c r="S1228" s="75">
        <v>-21596586</v>
      </c>
      <c r="T1228" s="75">
        <v>-13844918</v>
      </c>
      <c r="U1228" s="75">
        <v>33006973</v>
      </c>
      <c r="V1228" s="75">
        <v>-18101742</v>
      </c>
      <c r="W1228" s="54">
        <v>17689576</v>
      </c>
      <c r="X1228" s="53">
        <v>692163085</v>
      </c>
      <c r="Y1228" s="75">
        <v>337646763</v>
      </c>
      <c r="Z1228" s="75">
        <v>-20031118</v>
      </c>
      <c r="AA1228" s="75">
        <v>634866758</v>
      </c>
      <c r="AB1228" s="75">
        <v>56702815</v>
      </c>
      <c r="AC1228" s="75">
        <v>25307059</v>
      </c>
      <c r="AD1228" s="75">
        <v>285051</v>
      </c>
      <c r="AE1228" s="75">
        <v>26754356</v>
      </c>
      <c r="AF1228" s="75">
        <v>1512283</v>
      </c>
      <c r="AG1228" s="75">
        <v>20494559</v>
      </c>
      <c r="AH1228" s="75">
        <v>331691620</v>
      </c>
      <c r="AI1228" s="54">
        <v>36208256</v>
      </c>
      <c r="AJ1228" s="47">
        <v>48.63</v>
      </c>
      <c r="AK1228" s="35">
        <v>-26.459999999999997</v>
      </c>
      <c r="AL1228" s="35">
        <v>-2</v>
      </c>
      <c r="AM1228" s="35">
        <v>-6.4</v>
      </c>
      <c r="AN1228" s="35">
        <v>0.02</v>
      </c>
      <c r="AO1228" s="55">
        <v>105</v>
      </c>
      <c r="AP1228" s="47">
        <v>2.77</v>
      </c>
      <c r="AQ1228" s="35">
        <v>0.06</v>
      </c>
      <c r="AR1228" s="35">
        <v>0.94000000000000006</v>
      </c>
      <c r="AS1228" s="35">
        <v>26.03</v>
      </c>
      <c r="AT1228" s="55">
        <v>314350</v>
      </c>
    </row>
    <row r="1229" spans="1:46" x14ac:dyDescent="0.2">
      <c r="A1229" s="47" t="s">
        <v>1615</v>
      </c>
      <c r="B1229" s="47">
        <f t="shared" si="141"/>
        <v>1228</v>
      </c>
      <c r="C1229" s="35">
        <v>127</v>
      </c>
      <c r="D1229" s="77">
        <v>2022</v>
      </c>
      <c r="E1229" s="35" t="s">
        <v>413</v>
      </c>
      <c r="F1229" s="35" t="s">
        <v>389</v>
      </c>
      <c r="G1229" s="35">
        <v>239100</v>
      </c>
      <c r="H1229" s="35">
        <v>2010</v>
      </c>
      <c r="I1229" s="35">
        <v>12</v>
      </c>
      <c r="J1229" s="35" t="s">
        <v>390</v>
      </c>
      <c r="K1229" s="35">
        <v>2017</v>
      </c>
      <c r="L1229" s="35">
        <v>2020</v>
      </c>
      <c r="M1229" s="35" t="s">
        <v>424</v>
      </c>
      <c r="N1229" s="35" t="s">
        <v>187</v>
      </c>
      <c r="O1229" s="35">
        <v>0</v>
      </c>
      <c r="P1229" s="55">
        <v>0</v>
      </c>
      <c r="Q1229" s="53">
        <v>47449683</v>
      </c>
      <c r="R1229" s="75">
        <v>23471697</v>
      </c>
      <c r="S1229" s="75">
        <v>-42341595</v>
      </c>
      <c r="T1229" s="75">
        <v>-16065042</v>
      </c>
      <c r="U1229" s="75">
        <v>31333012</v>
      </c>
      <c r="V1229" s="75">
        <v>-41601155</v>
      </c>
      <c r="W1229" s="54">
        <v>-2804856</v>
      </c>
      <c r="X1229" s="53">
        <v>692305871</v>
      </c>
      <c r="Y1229" s="75">
        <v>295305168</v>
      </c>
      <c r="Z1229" s="75">
        <v>-3367500</v>
      </c>
      <c r="AA1229" s="75">
        <v>653936534</v>
      </c>
      <c r="AB1229" s="75">
        <v>37639064</v>
      </c>
      <c r="AC1229" s="75">
        <v>25293982</v>
      </c>
      <c r="AD1229" s="75">
        <v>185377</v>
      </c>
      <c r="AE1229" s="75">
        <v>8415115</v>
      </c>
      <c r="AF1229" s="75">
        <v>1204583</v>
      </c>
      <c r="AG1229" s="75">
        <v>12156138</v>
      </c>
      <c r="AH1229" s="75">
        <v>382765229</v>
      </c>
      <c r="AI1229" s="54">
        <v>25482926</v>
      </c>
      <c r="AJ1229" s="47">
        <v>46.190000000000005</v>
      </c>
      <c r="AK1229" s="35">
        <v>-31.610000000000003</v>
      </c>
      <c r="AL1229" s="35">
        <v>-2.3199999999999998</v>
      </c>
      <c r="AM1229" s="35">
        <v>-14.34</v>
      </c>
      <c r="AN1229" s="35">
        <v>0.02</v>
      </c>
      <c r="AO1229" s="55">
        <v>111</v>
      </c>
      <c r="AP1229" s="47">
        <v>3.1</v>
      </c>
      <c r="AQ1229" s="35">
        <v>0.03</v>
      </c>
      <c r="AR1229" s="35">
        <v>0.97</v>
      </c>
      <c r="AS1229" s="35">
        <v>31.27</v>
      </c>
      <c r="AT1229" s="55">
        <v>282280</v>
      </c>
    </row>
    <row r="1230" spans="1:46" x14ac:dyDescent="0.2">
      <c r="A1230" s="56" t="s">
        <v>1616</v>
      </c>
      <c r="B1230" s="56">
        <f t="shared" si="141"/>
        <v>1229</v>
      </c>
      <c r="C1230" s="45">
        <v>127</v>
      </c>
      <c r="D1230" s="74">
        <v>2023</v>
      </c>
      <c r="E1230" s="45" t="s">
        <v>413</v>
      </c>
      <c r="F1230" s="45" t="s">
        <v>389</v>
      </c>
      <c r="G1230" s="45">
        <v>239100</v>
      </c>
      <c r="H1230" s="45">
        <v>2010</v>
      </c>
      <c r="I1230" s="45">
        <v>13</v>
      </c>
      <c r="J1230" s="45" t="s">
        <v>390</v>
      </c>
      <c r="K1230" s="45">
        <v>2017</v>
      </c>
      <c r="L1230" s="45">
        <v>2020</v>
      </c>
      <c r="M1230" s="45" t="s">
        <v>424</v>
      </c>
      <c r="N1230" s="45" t="s">
        <v>187</v>
      </c>
      <c r="O1230" s="45">
        <v>0</v>
      </c>
      <c r="P1230" s="60">
        <v>0</v>
      </c>
      <c r="Q1230" s="57">
        <v>34451175</v>
      </c>
      <c r="R1230" s="58">
        <v>14597683</v>
      </c>
      <c r="S1230" s="58">
        <v>-40293952</v>
      </c>
      <c r="T1230" s="58">
        <v>-25572570</v>
      </c>
      <c r="U1230" s="58">
        <v>22332433</v>
      </c>
      <c r="V1230" s="58">
        <v>-40693053</v>
      </c>
      <c r="W1230" s="59">
        <v>-123699</v>
      </c>
      <c r="X1230" s="57">
        <v>643596887</v>
      </c>
      <c r="Y1230" s="58">
        <v>254260426</v>
      </c>
      <c r="Z1230" s="58">
        <v>-20015217</v>
      </c>
      <c r="AA1230" s="58">
        <v>602189013</v>
      </c>
      <c r="AB1230" s="58">
        <v>40749341</v>
      </c>
      <c r="AC1230" s="58">
        <v>17829331</v>
      </c>
      <c r="AD1230" s="58">
        <v>72277</v>
      </c>
      <c r="AE1230" s="58">
        <v>20059004</v>
      </c>
      <c r="AF1230" s="58">
        <v>2139343</v>
      </c>
      <c r="AG1230" s="58">
        <v>5774539</v>
      </c>
      <c r="AH1230" s="58">
        <v>380551260</v>
      </c>
      <c r="AI1230" s="59">
        <v>34974802</v>
      </c>
      <c r="AJ1230" s="56">
        <v>37.590000000000003</v>
      </c>
      <c r="AK1230" s="45"/>
      <c r="AL1230" s="45">
        <v>-3.9699999999999998</v>
      </c>
      <c r="AM1230" s="45">
        <v>-15.850000000000001</v>
      </c>
      <c r="AN1230" s="45">
        <v>0</v>
      </c>
      <c r="AO1230" s="60">
        <v>118</v>
      </c>
      <c r="AP1230" s="56">
        <v>7.06</v>
      </c>
      <c r="AQ1230" s="45">
        <v>0.01</v>
      </c>
      <c r="AR1230" s="45">
        <v>0.99</v>
      </c>
      <c r="AS1230" s="45">
        <v>21.610000000000003</v>
      </c>
      <c r="AT1230" s="60">
        <v>189260</v>
      </c>
    </row>
    <row r="1231" spans="1:46" x14ac:dyDescent="0.2">
      <c r="A1231" s="47" t="s">
        <v>1617</v>
      </c>
      <c r="B1231" s="47">
        <f t="shared" si="141"/>
        <v>1230</v>
      </c>
      <c r="C1231" s="35">
        <v>128</v>
      </c>
      <c r="D1231" s="35">
        <v>2015</v>
      </c>
      <c r="E1231" s="35" t="s">
        <v>388</v>
      </c>
      <c r="F1231" s="35" t="s">
        <v>389</v>
      </c>
      <c r="G1231" s="35">
        <v>222200</v>
      </c>
      <c r="H1231" s="35">
        <v>2000</v>
      </c>
      <c r="I1231" s="35">
        <v>15</v>
      </c>
      <c r="J1231" s="35" t="s">
        <v>390</v>
      </c>
      <c r="K1231" s="35">
        <v>2017</v>
      </c>
      <c r="L1231" s="35">
        <v>2023</v>
      </c>
      <c r="M1231" s="35" t="s">
        <v>187</v>
      </c>
      <c r="N1231" s="35" t="s">
        <v>187</v>
      </c>
      <c r="O1231" s="35">
        <v>0</v>
      </c>
      <c r="P1231" s="55">
        <v>0</v>
      </c>
      <c r="Q1231" s="53">
        <v>14462949</v>
      </c>
      <c r="R1231" s="75">
        <v>2154492</v>
      </c>
      <c r="S1231" s="75">
        <v>1166662</v>
      </c>
      <c r="T1231" s="75">
        <v>1231424</v>
      </c>
      <c r="U1231" s="75">
        <v>4402958</v>
      </c>
      <c r="V1231" s="75">
        <v>1685725</v>
      </c>
      <c r="W1231" s="54">
        <v>2089730</v>
      </c>
      <c r="X1231" s="53">
        <v>23739754</v>
      </c>
      <c r="Y1231" s="75">
        <v>14690041</v>
      </c>
      <c r="Z1231" s="75">
        <v>4741336</v>
      </c>
      <c r="AA1231" s="75">
        <v>17075615</v>
      </c>
      <c r="AB1231" s="75">
        <v>6546659</v>
      </c>
      <c r="AC1231" s="75">
        <v>4967723</v>
      </c>
      <c r="AD1231" s="75">
        <v>12669</v>
      </c>
      <c r="AE1231" s="75">
        <v>649128</v>
      </c>
      <c r="AF1231" s="75">
        <v>299741</v>
      </c>
      <c r="AG1231" s="75">
        <v>4508969</v>
      </c>
      <c r="AH1231" s="75">
        <v>3731589</v>
      </c>
      <c r="AI1231" s="54">
        <v>2037690</v>
      </c>
      <c r="AJ1231" s="47">
        <v>14.229999999999999</v>
      </c>
      <c r="AK1231" s="35">
        <v>8.129999999999999</v>
      </c>
      <c r="AL1231" s="35">
        <v>5.1899999999999995</v>
      </c>
      <c r="AM1231" s="35">
        <v>7.94</v>
      </c>
      <c r="AN1231" s="35">
        <v>0.37000000000000005</v>
      </c>
      <c r="AO1231" s="55">
        <v>47</v>
      </c>
      <c r="AP1231" s="47">
        <v>1.45</v>
      </c>
      <c r="AQ1231" s="35">
        <v>0.55000000000000004</v>
      </c>
      <c r="AR1231" s="35">
        <v>0.45</v>
      </c>
      <c r="AS1231" s="35">
        <v>17.479999999999997</v>
      </c>
      <c r="AT1231" s="55">
        <v>93680</v>
      </c>
    </row>
    <row r="1232" spans="1:46" x14ac:dyDescent="0.2">
      <c r="A1232" s="47" t="s">
        <v>1618</v>
      </c>
      <c r="B1232" s="47">
        <f t="shared" si="141"/>
        <v>1231</v>
      </c>
      <c r="C1232" s="35">
        <v>128</v>
      </c>
      <c r="D1232" s="35">
        <f>D1231+1</f>
        <v>2016</v>
      </c>
      <c r="E1232" s="35" t="s">
        <v>388</v>
      </c>
      <c r="F1232" s="35" t="s">
        <v>389</v>
      </c>
      <c r="G1232" s="35">
        <v>222200</v>
      </c>
      <c r="H1232" s="35">
        <v>2000</v>
      </c>
      <c r="I1232" s="35">
        <v>16</v>
      </c>
      <c r="J1232" s="35" t="s">
        <v>390</v>
      </c>
      <c r="K1232" s="35">
        <v>2017</v>
      </c>
      <c r="L1232" s="35">
        <v>2023</v>
      </c>
      <c r="M1232" s="35" t="s">
        <v>187</v>
      </c>
      <c r="N1232" s="35" t="s">
        <v>187</v>
      </c>
      <c r="O1232" s="35">
        <v>0</v>
      </c>
      <c r="P1232" s="55">
        <v>0</v>
      </c>
      <c r="Q1232" s="53">
        <v>17819910</v>
      </c>
      <c r="R1232" s="75">
        <v>3018728</v>
      </c>
      <c r="S1232" s="75">
        <v>1119879</v>
      </c>
      <c r="T1232" s="75">
        <v>1674675</v>
      </c>
      <c r="U1232" s="75">
        <v>5645253</v>
      </c>
      <c r="V1232" s="75">
        <v>1547040</v>
      </c>
      <c r="W1232" s="54">
        <v>2463932</v>
      </c>
      <c r="X1232" s="53">
        <v>21950312</v>
      </c>
      <c r="Y1232" s="75">
        <v>12736873</v>
      </c>
      <c r="Z1232" s="75">
        <v>3414288</v>
      </c>
      <c r="AA1232" s="75">
        <v>14912881</v>
      </c>
      <c r="AB1232" s="75">
        <v>6977481</v>
      </c>
      <c r="AC1232" s="75">
        <v>5192776</v>
      </c>
      <c r="AD1232" s="75">
        <v>4658</v>
      </c>
      <c r="AE1232" s="75">
        <v>684377</v>
      </c>
      <c r="AF1232" s="75">
        <v>267363</v>
      </c>
      <c r="AG1232" s="75">
        <v>6125165</v>
      </c>
      <c r="AH1232" s="75">
        <v>2275000</v>
      </c>
      <c r="AI1232" s="54">
        <v>852316</v>
      </c>
      <c r="AJ1232" s="47">
        <v>16.579999999999998</v>
      </c>
      <c r="AK1232" s="35">
        <v>9.1999999999999993</v>
      </c>
      <c r="AL1232" s="35">
        <v>7.63</v>
      </c>
      <c r="AM1232" s="35">
        <v>8.7899999999999991</v>
      </c>
      <c r="AN1232" s="35">
        <v>0.32000000000000006</v>
      </c>
      <c r="AO1232" s="55">
        <v>55</v>
      </c>
      <c r="AP1232" s="47">
        <v>1.1400000000000001</v>
      </c>
      <c r="AQ1232" s="35">
        <v>0.73000000000000009</v>
      </c>
      <c r="AR1232" s="35">
        <v>0.27</v>
      </c>
      <c r="AS1232" s="35">
        <v>9.9700000000000006</v>
      </c>
      <c r="AT1232" s="55">
        <v>102640</v>
      </c>
    </row>
    <row r="1233" spans="1:46" x14ac:dyDescent="0.2">
      <c r="A1233" s="47" t="s">
        <v>1619</v>
      </c>
      <c r="B1233" s="47">
        <f t="shared" si="141"/>
        <v>1232</v>
      </c>
      <c r="C1233" s="35">
        <v>128</v>
      </c>
      <c r="D1233" s="35">
        <f t="shared" ref="D1233:D1240" si="144">D1232+1</f>
        <v>2017</v>
      </c>
      <c r="E1233" s="35" t="s">
        <v>388</v>
      </c>
      <c r="F1233" s="35" t="s">
        <v>389</v>
      </c>
      <c r="G1233" s="35">
        <v>222200</v>
      </c>
      <c r="H1233" s="35">
        <v>2000</v>
      </c>
      <c r="I1233" s="35">
        <v>17</v>
      </c>
      <c r="J1233" s="35" t="s">
        <v>390</v>
      </c>
      <c r="K1233" s="35">
        <v>2017</v>
      </c>
      <c r="L1233" s="35">
        <v>2023</v>
      </c>
      <c r="M1233" s="35" t="s">
        <v>187</v>
      </c>
      <c r="N1233" s="35" t="s">
        <v>187</v>
      </c>
      <c r="O1233" s="35">
        <v>0</v>
      </c>
      <c r="P1233" s="55">
        <v>1</v>
      </c>
      <c r="Q1233" s="53">
        <v>21376309</v>
      </c>
      <c r="R1233" s="75">
        <v>3867631</v>
      </c>
      <c r="S1233" s="75">
        <v>-3087943</v>
      </c>
      <c r="T1233" s="75">
        <v>-1889584</v>
      </c>
      <c r="U1233" s="75">
        <v>6940293</v>
      </c>
      <c r="V1233" s="75">
        <v>-2747696</v>
      </c>
      <c r="W1233" s="54">
        <v>2669272</v>
      </c>
      <c r="X1233" s="53">
        <v>61320939</v>
      </c>
      <c r="Y1233" s="75">
        <v>29425625</v>
      </c>
      <c r="Z1233" s="75">
        <v>24758214</v>
      </c>
      <c r="AA1233" s="75">
        <v>52948326</v>
      </c>
      <c r="AB1233" s="75">
        <v>8314186</v>
      </c>
      <c r="AC1233" s="75">
        <v>6742586</v>
      </c>
      <c r="AD1233" s="75">
        <v>0</v>
      </c>
      <c r="AE1233" s="75">
        <v>405149</v>
      </c>
      <c r="AF1233" s="75">
        <v>483835</v>
      </c>
      <c r="AG1233" s="75">
        <v>8183625</v>
      </c>
      <c r="AH1233" s="75">
        <v>22628663</v>
      </c>
      <c r="AI1233" s="54">
        <v>130561</v>
      </c>
      <c r="AJ1233" s="47">
        <v>17.62</v>
      </c>
      <c r="AK1233" s="35">
        <v>-8.61</v>
      </c>
      <c r="AL1233" s="35">
        <v>-3.08</v>
      </c>
      <c r="AM1233" s="35">
        <v>-10.49</v>
      </c>
      <c r="AN1233" s="35">
        <v>0.8600000000000001</v>
      </c>
      <c r="AO1233" s="55">
        <v>62</v>
      </c>
      <c r="AP1233" s="47">
        <v>1.02</v>
      </c>
      <c r="AQ1233" s="35">
        <v>0.27</v>
      </c>
      <c r="AR1233" s="35">
        <v>0.73000000000000009</v>
      </c>
      <c r="AS1233" s="35">
        <v>8.4700000000000006</v>
      </c>
      <c r="AT1233" s="55">
        <v>111940</v>
      </c>
    </row>
    <row r="1234" spans="1:46" x14ac:dyDescent="0.2">
      <c r="A1234" s="47" t="s">
        <v>1620</v>
      </c>
      <c r="B1234" s="47">
        <f t="shared" si="141"/>
        <v>1233</v>
      </c>
      <c r="C1234" s="35">
        <v>128</v>
      </c>
      <c r="D1234" s="35">
        <f t="shared" si="144"/>
        <v>2018</v>
      </c>
      <c r="E1234" s="35" t="s">
        <v>388</v>
      </c>
      <c r="F1234" s="35" t="s">
        <v>389</v>
      </c>
      <c r="G1234" s="35">
        <v>222200</v>
      </c>
      <c r="H1234" s="35">
        <v>2000</v>
      </c>
      <c r="I1234" s="35">
        <v>18</v>
      </c>
      <c r="J1234" s="35" t="s">
        <v>390</v>
      </c>
      <c r="K1234" s="35">
        <v>2017</v>
      </c>
      <c r="L1234" s="35">
        <v>2023</v>
      </c>
      <c r="M1234" s="35" t="s">
        <v>187</v>
      </c>
      <c r="N1234" s="35" t="s">
        <v>187</v>
      </c>
      <c r="O1234" s="35">
        <v>1</v>
      </c>
      <c r="P1234" s="55">
        <v>1</v>
      </c>
      <c r="Q1234" s="53">
        <v>27901000</v>
      </c>
      <c r="R1234" s="75">
        <v>5463000</v>
      </c>
      <c r="S1234" s="75">
        <v>2880000</v>
      </c>
      <c r="T1234" s="75">
        <v>4214000</v>
      </c>
      <c r="U1234" s="75">
        <v>10028000</v>
      </c>
      <c r="V1234" s="75">
        <v>3919000</v>
      </c>
      <c r="W1234" s="54">
        <v>4129000</v>
      </c>
      <c r="X1234" s="53">
        <v>70344000</v>
      </c>
      <c r="Y1234" s="75">
        <v>38055000</v>
      </c>
      <c r="Z1234" s="75">
        <v>24251000</v>
      </c>
      <c r="AA1234" s="75">
        <v>60486000</v>
      </c>
      <c r="AB1234" s="75">
        <v>9858000</v>
      </c>
      <c r="AC1234" s="75">
        <v>7979000</v>
      </c>
      <c r="AD1234" s="75">
        <v>122000</v>
      </c>
      <c r="AE1234" s="75">
        <v>488000</v>
      </c>
      <c r="AF1234" s="75">
        <v>189000</v>
      </c>
      <c r="AG1234" s="75">
        <v>11857000</v>
      </c>
      <c r="AH1234" s="75">
        <v>19585000</v>
      </c>
      <c r="AI1234" s="54">
        <v>-1999000</v>
      </c>
      <c r="AJ1234" s="47">
        <v>18.459999999999997</v>
      </c>
      <c r="AK1234" s="35">
        <v>14.239999999999998</v>
      </c>
      <c r="AL1234" s="35">
        <v>5.99</v>
      </c>
      <c r="AM1234" s="35">
        <v>7.57</v>
      </c>
      <c r="AN1234" s="35">
        <v>0.65000000000000013</v>
      </c>
      <c r="AO1234" s="55">
        <v>80</v>
      </c>
      <c r="AP1234" s="47">
        <v>0.83000000000000007</v>
      </c>
      <c r="AQ1234" s="35">
        <v>0.38000000000000006</v>
      </c>
      <c r="AR1234" s="35">
        <v>0.62000000000000011</v>
      </c>
      <c r="AS1234" s="35">
        <v>3.9</v>
      </c>
      <c r="AT1234" s="55">
        <v>125350</v>
      </c>
    </row>
    <row r="1235" spans="1:46" x14ac:dyDescent="0.2">
      <c r="A1235" s="47" t="s">
        <v>1621</v>
      </c>
      <c r="B1235" s="47">
        <f t="shared" si="141"/>
        <v>1234</v>
      </c>
      <c r="C1235" s="35">
        <v>128</v>
      </c>
      <c r="D1235" s="35">
        <f t="shared" si="144"/>
        <v>2019</v>
      </c>
      <c r="E1235" s="35" t="s">
        <v>388</v>
      </c>
      <c r="F1235" s="35" t="s">
        <v>389</v>
      </c>
      <c r="G1235" s="35">
        <v>222200</v>
      </c>
      <c r="H1235" s="35">
        <v>2000</v>
      </c>
      <c r="I1235" s="35">
        <v>19</v>
      </c>
      <c r="J1235" s="35" t="s">
        <v>390</v>
      </c>
      <c r="K1235" s="35">
        <v>2017</v>
      </c>
      <c r="L1235" s="35">
        <v>2023</v>
      </c>
      <c r="M1235" s="35" t="s">
        <v>187</v>
      </c>
      <c r="N1235" s="35" t="s">
        <v>187</v>
      </c>
      <c r="O1235" s="35">
        <v>2</v>
      </c>
      <c r="P1235" s="55">
        <v>1</v>
      </c>
      <c r="Q1235" s="53">
        <v>26864000</v>
      </c>
      <c r="R1235" s="75">
        <v>3733000</v>
      </c>
      <c r="S1235" s="75">
        <v>586000</v>
      </c>
      <c r="T1235" s="75">
        <v>2141000</v>
      </c>
      <c r="U1235" s="75">
        <v>9653000</v>
      </c>
      <c r="V1235" s="75">
        <v>756000</v>
      </c>
      <c r="W1235" s="54">
        <v>2178000</v>
      </c>
      <c r="X1235" s="53">
        <v>121836000</v>
      </c>
      <c r="Y1235" s="75">
        <v>64131000</v>
      </c>
      <c r="Z1235" s="75">
        <v>47488000</v>
      </c>
      <c r="AA1235" s="75">
        <v>110724000</v>
      </c>
      <c r="AB1235" s="75">
        <v>11112000</v>
      </c>
      <c r="AC1235" s="75">
        <v>7819000</v>
      </c>
      <c r="AD1235" s="75">
        <v>222000</v>
      </c>
      <c r="AE1235" s="75">
        <v>1619000</v>
      </c>
      <c r="AF1235" s="75">
        <v>263000</v>
      </c>
      <c r="AG1235" s="75">
        <v>18615000</v>
      </c>
      <c r="AH1235" s="75">
        <v>38004000</v>
      </c>
      <c r="AI1235" s="54">
        <v>-7503000</v>
      </c>
      <c r="AJ1235" s="47">
        <v>13.129999999999999</v>
      </c>
      <c r="AK1235" s="35">
        <v>7.53</v>
      </c>
      <c r="AL1235" s="35">
        <v>1.7600000000000002</v>
      </c>
      <c r="AM1235" s="35">
        <v>0.91</v>
      </c>
      <c r="AN1235" s="35">
        <v>0.77</v>
      </c>
      <c r="AO1235" s="55">
        <v>141</v>
      </c>
      <c r="AP1235" s="47">
        <v>0.60000000000000009</v>
      </c>
      <c r="AQ1235" s="35">
        <v>0.33000000000000007</v>
      </c>
      <c r="AR1235" s="35">
        <v>0.67000000000000015</v>
      </c>
      <c r="AS1235" s="35">
        <v>-5.21</v>
      </c>
      <c r="AT1235" s="55">
        <v>68460</v>
      </c>
    </row>
    <row r="1236" spans="1:46" x14ac:dyDescent="0.2">
      <c r="A1236" s="47" t="s">
        <v>1622</v>
      </c>
      <c r="B1236" s="47">
        <f t="shared" si="141"/>
        <v>1235</v>
      </c>
      <c r="C1236" s="35">
        <v>128</v>
      </c>
      <c r="D1236" s="35">
        <f t="shared" si="144"/>
        <v>2020</v>
      </c>
      <c r="E1236" s="35" t="s">
        <v>388</v>
      </c>
      <c r="F1236" s="35" t="s">
        <v>389</v>
      </c>
      <c r="G1236" s="35">
        <v>222200</v>
      </c>
      <c r="H1236" s="35">
        <v>2000</v>
      </c>
      <c r="I1236" s="35">
        <v>20</v>
      </c>
      <c r="J1236" s="35" t="s">
        <v>390</v>
      </c>
      <c r="K1236" s="35">
        <v>2017</v>
      </c>
      <c r="L1236" s="35">
        <v>2023</v>
      </c>
      <c r="M1236" s="35" t="s">
        <v>187</v>
      </c>
      <c r="N1236" s="35" t="s">
        <v>187</v>
      </c>
      <c r="O1236" s="35">
        <v>3</v>
      </c>
      <c r="P1236" s="55">
        <v>1</v>
      </c>
      <c r="Q1236" s="53">
        <v>26946000</v>
      </c>
      <c r="R1236" s="75">
        <v>4852000</v>
      </c>
      <c r="S1236" s="75">
        <v>11083000</v>
      </c>
      <c r="T1236" s="75">
        <v>3291000</v>
      </c>
      <c r="U1236" s="75">
        <v>10571000</v>
      </c>
      <c r="V1236" s="75">
        <v>1052000</v>
      </c>
      <c r="W1236" s="54">
        <v>12644000</v>
      </c>
      <c r="X1236" s="53">
        <v>138375000</v>
      </c>
      <c r="Y1236" s="75">
        <v>75247000</v>
      </c>
      <c r="Z1236" s="75">
        <v>50319000</v>
      </c>
      <c r="AA1236" s="75">
        <v>112672000</v>
      </c>
      <c r="AB1236" s="75">
        <v>25703000</v>
      </c>
      <c r="AC1236" s="75">
        <v>8133000</v>
      </c>
      <c r="AD1236" s="75">
        <v>11645000</v>
      </c>
      <c r="AE1236" s="75">
        <v>4043000</v>
      </c>
      <c r="AF1236" s="75">
        <v>265000</v>
      </c>
      <c r="AG1236" s="75">
        <v>14408000</v>
      </c>
      <c r="AH1236" s="75">
        <v>47477000</v>
      </c>
      <c r="AI1236" s="54">
        <v>11295000</v>
      </c>
      <c r="AJ1236" s="47">
        <v>16.779999999999998</v>
      </c>
      <c r="AK1236" s="35">
        <v>11.38</v>
      </c>
      <c r="AL1236" s="35">
        <v>2.38</v>
      </c>
      <c r="AM1236" s="35">
        <v>14.729999999999999</v>
      </c>
      <c r="AN1236" s="35">
        <v>0.72000000000000008</v>
      </c>
      <c r="AO1236" s="55">
        <v>137</v>
      </c>
      <c r="AP1236" s="47">
        <v>1.7800000000000002</v>
      </c>
      <c r="AQ1236" s="35">
        <v>0.23</v>
      </c>
      <c r="AR1236" s="35">
        <v>0.77</v>
      </c>
      <c r="AS1236" s="35">
        <v>2.59</v>
      </c>
      <c r="AT1236" s="55">
        <v>77160</v>
      </c>
    </row>
    <row r="1237" spans="1:46" x14ac:dyDescent="0.2">
      <c r="A1237" s="47" t="s">
        <v>1623</v>
      </c>
      <c r="B1237" s="47">
        <f t="shared" si="141"/>
        <v>1236</v>
      </c>
      <c r="C1237" s="35">
        <v>128</v>
      </c>
      <c r="D1237" s="35">
        <f t="shared" si="144"/>
        <v>2021</v>
      </c>
      <c r="E1237" s="35" t="s">
        <v>388</v>
      </c>
      <c r="F1237" s="35" t="s">
        <v>389</v>
      </c>
      <c r="G1237" s="35">
        <v>222200</v>
      </c>
      <c r="H1237" s="35">
        <v>2000</v>
      </c>
      <c r="I1237" s="35">
        <v>21</v>
      </c>
      <c r="J1237" s="35" t="s">
        <v>390</v>
      </c>
      <c r="K1237" s="35">
        <v>2017</v>
      </c>
      <c r="L1237" s="35">
        <v>2023</v>
      </c>
      <c r="M1237" s="35" t="s">
        <v>187</v>
      </c>
      <c r="N1237" s="35" t="s">
        <v>187</v>
      </c>
      <c r="O1237" s="35">
        <v>4</v>
      </c>
      <c r="P1237" s="55">
        <v>1</v>
      </c>
      <c r="Q1237" s="53">
        <v>38128000</v>
      </c>
      <c r="R1237" s="75">
        <v>9559000</v>
      </c>
      <c r="S1237" s="75">
        <v>-4237000</v>
      </c>
      <c r="T1237" s="75">
        <v>7834000</v>
      </c>
      <c r="U1237" s="75">
        <v>16301000</v>
      </c>
      <c r="V1237" s="75">
        <v>6030000</v>
      </c>
      <c r="W1237" s="54">
        <v>-2512000</v>
      </c>
      <c r="X1237" s="53">
        <v>134601000</v>
      </c>
      <c r="Y1237" s="75">
        <v>71014000</v>
      </c>
      <c r="Z1237" s="75">
        <v>46518000</v>
      </c>
      <c r="AA1237" s="75">
        <v>113323000</v>
      </c>
      <c r="AB1237" s="75">
        <v>21278000</v>
      </c>
      <c r="AC1237" s="75">
        <v>9984000</v>
      </c>
      <c r="AD1237" s="75">
        <v>2580000</v>
      </c>
      <c r="AE1237" s="75">
        <v>5145000</v>
      </c>
      <c r="AF1237" s="75">
        <v>316000</v>
      </c>
      <c r="AG1237" s="75">
        <v>25252000</v>
      </c>
      <c r="AH1237" s="75">
        <v>36814000</v>
      </c>
      <c r="AI1237" s="54">
        <v>-3974000</v>
      </c>
      <c r="AJ1237" s="47">
        <v>23.09</v>
      </c>
      <c r="AK1237" s="35">
        <v>18.919999999999998</v>
      </c>
      <c r="AL1237" s="35">
        <v>5.8199999999999994</v>
      </c>
      <c r="AM1237" s="35">
        <v>-5.9700000000000006</v>
      </c>
      <c r="AN1237" s="35">
        <v>0.73000000000000009</v>
      </c>
      <c r="AO1237" s="55">
        <v>152</v>
      </c>
      <c r="AP1237" s="47">
        <v>0.84000000000000008</v>
      </c>
      <c r="AQ1237" s="35">
        <v>0.41000000000000003</v>
      </c>
      <c r="AR1237" s="35">
        <v>0.59</v>
      </c>
      <c r="AS1237" s="35">
        <v>2.0099999999999998</v>
      </c>
      <c r="AT1237" s="55">
        <v>107240</v>
      </c>
    </row>
    <row r="1238" spans="1:46" x14ac:dyDescent="0.2">
      <c r="A1238" s="47" t="s">
        <v>1624</v>
      </c>
      <c r="B1238" s="47">
        <f t="shared" si="141"/>
        <v>1237</v>
      </c>
      <c r="C1238" s="35">
        <v>128</v>
      </c>
      <c r="D1238" s="35">
        <f t="shared" si="144"/>
        <v>2022</v>
      </c>
      <c r="E1238" s="35" t="s">
        <v>388</v>
      </c>
      <c r="F1238" s="35" t="s">
        <v>389</v>
      </c>
      <c r="G1238" s="35">
        <v>222200</v>
      </c>
      <c r="H1238" s="35">
        <v>2000</v>
      </c>
      <c r="I1238" s="35">
        <v>22</v>
      </c>
      <c r="J1238" s="35" t="s">
        <v>390</v>
      </c>
      <c r="K1238" s="35">
        <v>2017</v>
      </c>
      <c r="L1238" s="35">
        <v>2023</v>
      </c>
      <c r="M1238" s="35" t="s">
        <v>187</v>
      </c>
      <c r="N1238" s="35" t="s">
        <v>187</v>
      </c>
      <c r="O1238" s="35">
        <v>5</v>
      </c>
      <c r="P1238" s="55">
        <v>1</v>
      </c>
      <c r="Q1238" s="53">
        <v>49488000</v>
      </c>
      <c r="R1238" s="75">
        <v>8888000</v>
      </c>
      <c r="S1238" s="75">
        <v>11049000</v>
      </c>
      <c r="T1238" s="75">
        <v>7118000</v>
      </c>
      <c r="U1238" s="75">
        <v>16768000</v>
      </c>
      <c r="V1238" s="75">
        <v>12961000</v>
      </c>
      <c r="W1238" s="54">
        <v>12819000</v>
      </c>
      <c r="X1238" s="53">
        <v>147271000</v>
      </c>
      <c r="Y1238" s="75">
        <v>82409000</v>
      </c>
      <c r="Z1238" s="75">
        <v>49315000</v>
      </c>
      <c r="AA1238" s="75">
        <v>118463000</v>
      </c>
      <c r="AB1238" s="75">
        <v>28808000</v>
      </c>
      <c r="AC1238" s="75">
        <v>19681000</v>
      </c>
      <c r="AD1238" s="75">
        <v>2309000</v>
      </c>
      <c r="AE1238" s="75">
        <v>2297000</v>
      </c>
      <c r="AF1238" s="75">
        <v>361000</v>
      </c>
      <c r="AG1238" s="75">
        <v>30130000</v>
      </c>
      <c r="AH1238" s="75">
        <v>33189000</v>
      </c>
      <c r="AI1238" s="54">
        <v>-1322000</v>
      </c>
      <c r="AJ1238" s="47">
        <v>16.75</v>
      </c>
      <c r="AK1238" s="35">
        <v>13.41</v>
      </c>
      <c r="AL1238" s="35">
        <v>4.83</v>
      </c>
      <c r="AM1238" s="35">
        <v>13.41</v>
      </c>
      <c r="AN1238" s="35">
        <v>0.63000000000000012</v>
      </c>
      <c r="AO1238" s="55">
        <v>174</v>
      </c>
      <c r="AP1238" s="47">
        <v>0.96</v>
      </c>
      <c r="AQ1238" s="35">
        <v>0.48000000000000004</v>
      </c>
      <c r="AR1238" s="35">
        <v>0.52</v>
      </c>
      <c r="AS1238" s="35">
        <v>3.77</v>
      </c>
      <c r="AT1238" s="55">
        <v>96370</v>
      </c>
    </row>
    <row r="1239" spans="1:46" x14ac:dyDescent="0.2">
      <c r="A1239" s="47" t="s">
        <v>1625</v>
      </c>
      <c r="B1239" s="47">
        <f t="shared" si="141"/>
        <v>1238</v>
      </c>
      <c r="C1239" s="35">
        <v>128</v>
      </c>
      <c r="D1239" s="35">
        <f t="shared" si="144"/>
        <v>2023</v>
      </c>
      <c r="E1239" s="35" t="s">
        <v>388</v>
      </c>
      <c r="F1239" s="35" t="s">
        <v>389</v>
      </c>
      <c r="G1239" s="35">
        <v>222200</v>
      </c>
      <c r="H1239" s="35">
        <v>2000</v>
      </c>
      <c r="I1239" s="35">
        <v>23</v>
      </c>
      <c r="J1239" s="35" t="s">
        <v>390</v>
      </c>
      <c r="K1239" s="35">
        <v>2017</v>
      </c>
      <c r="L1239" s="35">
        <v>2023</v>
      </c>
      <c r="M1239" s="35" t="s">
        <v>187</v>
      </c>
      <c r="N1239" s="35" t="s">
        <v>187</v>
      </c>
      <c r="O1239" s="35">
        <v>6</v>
      </c>
      <c r="P1239" s="55">
        <v>1</v>
      </c>
      <c r="Q1239" s="53">
        <v>31143000</v>
      </c>
      <c r="R1239" s="75">
        <v>185000</v>
      </c>
      <c r="S1239" s="75">
        <v>-2611000</v>
      </c>
      <c r="T1239" s="75">
        <v>-2291000</v>
      </c>
      <c r="U1239" s="75">
        <v>8563000</v>
      </c>
      <c r="V1239" s="75">
        <v>-2611000</v>
      </c>
      <c r="W1239" s="54">
        <v>-135000</v>
      </c>
      <c r="X1239" s="53">
        <v>181957000</v>
      </c>
      <c r="Y1239" s="75">
        <v>90621000</v>
      </c>
      <c r="Z1239" s="75">
        <v>73344000</v>
      </c>
      <c r="AA1239" s="75">
        <v>139990000</v>
      </c>
      <c r="AB1239" s="75">
        <v>41212000</v>
      </c>
      <c r="AC1239" s="75">
        <v>26500000</v>
      </c>
      <c r="AD1239" s="75">
        <v>3064000</v>
      </c>
      <c r="AE1239" s="75">
        <v>8484000</v>
      </c>
      <c r="AF1239" s="75">
        <v>367000</v>
      </c>
      <c r="AG1239" s="75">
        <v>37460000</v>
      </c>
      <c r="AH1239" s="75">
        <v>52161000</v>
      </c>
      <c r="AI1239" s="54">
        <v>3752000</v>
      </c>
      <c r="AJ1239" s="47">
        <v>0.53</v>
      </c>
      <c r="AK1239" s="35">
        <v>-6.6199999999999992</v>
      </c>
      <c r="AL1239" s="35">
        <v>-1.26</v>
      </c>
      <c r="AM1239" s="35">
        <v>-2.88</v>
      </c>
      <c r="AN1239" s="35">
        <v>0.9</v>
      </c>
      <c r="AO1239" s="55">
        <v>171</v>
      </c>
      <c r="AP1239" s="47">
        <v>1.1000000000000001</v>
      </c>
      <c r="AQ1239" s="35">
        <v>0.42000000000000004</v>
      </c>
      <c r="AR1239" s="35">
        <v>0.57999999999999996</v>
      </c>
      <c r="AS1239" s="35">
        <v>1.8800000000000001</v>
      </c>
      <c r="AT1239" s="55">
        <v>50080</v>
      </c>
    </row>
    <row r="1240" spans="1:46" x14ac:dyDescent="0.2">
      <c r="A1240" s="56" t="s">
        <v>1626</v>
      </c>
      <c r="B1240" s="56">
        <f t="shared" si="141"/>
        <v>1239</v>
      </c>
      <c r="C1240" s="45">
        <v>128</v>
      </c>
      <c r="D1240" s="45">
        <f t="shared" si="144"/>
        <v>2024</v>
      </c>
      <c r="E1240" s="45" t="s">
        <v>388</v>
      </c>
      <c r="F1240" s="45" t="s">
        <v>389</v>
      </c>
      <c r="G1240" s="45">
        <v>222200</v>
      </c>
      <c r="H1240" s="45">
        <v>2000</v>
      </c>
      <c r="I1240" s="45">
        <v>24</v>
      </c>
      <c r="J1240" s="45" t="s">
        <v>390</v>
      </c>
      <c r="K1240" s="45">
        <v>2017</v>
      </c>
      <c r="L1240" s="45">
        <v>2023</v>
      </c>
      <c r="M1240" s="45" t="s">
        <v>187</v>
      </c>
      <c r="N1240" s="45" t="s">
        <v>187</v>
      </c>
      <c r="O1240" s="45">
        <v>0</v>
      </c>
      <c r="P1240" s="60">
        <v>0</v>
      </c>
      <c r="Q1240" s="57">
        <v>22010000</v>
      </c>
      <c r="R1240" s="58">
        <v>-1954000</v>
      </c>
      <c r="S1240" s="58">
        <v>-5903000</v>
      </c>
      <c r="T1240" s="58">
        <v>-5198000</v>
      </c>
      <c r="U1240" s="58">
        <v>5512000</v>
      </c>
      <c r="V1240" s="58">
        <v>-7505000</v>
      </c>
      <c r="W1240" s="59">
        <v>-2659000</v>
      </c>
      <c r="X1240" s="57">
        <v>164049000</v>
      </c>
      <c r="Y1240" s="58">
        <v>84729000</v>
      </c>
      <c r="Z1240" s="58">
        <v>67146000</v>
      </c>
      <c r="AA1240" s="58">
        <v>134754000</v>
      </c>
      <c r="AB1240" s="58">
        <v>28889000</v>
      </c>
      <c r="AC1240" s="58">
        <v>20999000</v>
      </c>
      <c r="AD1240" s="58">
        <v>3392000</v>
      </c>
      <c r="AE1240" s="58">
        <v>2568000</v>
      </c>
      <c r="AF1240" s="58">
        <v>457000</v>
      </c>
      <c r="AG1240" s="58">
        <v>13201000</v>
      </c>
      <c r="AH1240" s="58">
        <v>64381000</v>
      </c>
      <c r="AI1240" s="59">
        <v>15688000</v>
      </c>
      <c r="AJ1240" s="56">
        <v>-8.02</v>
      </c>
      <c r="AK1240" s="45">
        <v>-21.330000000000002</v>
      </c>
      <c r="AL1240" s="45">
        <v>-3.17</v>
      </c>
      <c r="AM1240" s="45">
        <v>-6.9700000000000006</v>
      </c>
      <c r="AN1240" s="45">
        <v>0.82000000000000006</v>
      </c>
      <c r="AO1240" s="60">
        <v>154</v>
      </c>
      <c r="AP1240" s="56">
        <v>2.19</v>
      </c>
      <c r="AQ1240" s="45">
        <v>0.17</v>
      </c>
      <c r="AR1240" s="45">
        <v>0.83000000000000007</v>
      </c>
      <c r="AS1240" s="45">
        <v>-7.23</v>
      </c>
      <c r="AT1240" s="60">
        <v>35790</v>
      </c>
    </row>
    <row r="1241" spans="1:46" x14ac:dyDescent="0.2">
      <c r="A1241" s="47" t="s">
        <v>1627</v>
      </c>
      <c r="B1241" s="47">
        <f t="shared" si="141"/>
        <v>1240</v>
      </c>
      <c r="C1241" s="35">
        <v>129</v>
      </c>
      <c r="D1241" s="35">
        <v>2015</v>
      </c>
      <c r="E1241" s="35" t="s">
        <v>413</v>
      </c>
      <c r="F1241" s="35" t="s">
        <v>389</v>
      </c>
      <c r="G1241" s="35" t="s">
        <v>307</v>
      </c>
      <c r="H1241" s="35">
        <v>2006</v>
      </c>
      <c r="I1241" s="35">
        <v>9</v>
      </c>
      <c r="J1241" s="35" t="s">
        <v>390</v>
      </c>
      <c r="K1241" s="35">
        <v>2017</v>
      </c>
      <c r="L1241" s="35">
        <v>2023</v>
      </c>
      <c r="M1241" s="35" t="s">
        <v>424</v>
      </c>
      <c r="N1241" s="35" t="s">
        <v>1028</v>
      </c>
      <c r="O1241" s="35">
        <v>0</v>
      </c>
      <c r="P1241" s="55">
        <v>0</v>
      </c>
      <c r="Q1241" s="53">
        <v>9380113</v>
      </c>
      <c r="R1241" s="75">
        <v>932414</v>
      </c>
      <c r="S1241" s="75">
        <v>395714</v>
      </c>
      <c r="T1241" s="75">
        <v>710145</v>
      </c>
      <c r="U1241" s="75">
        <v>1981448</v>
      </c>
      <c r="V1241" s="75">
        <v>680491</v>
      </c>
      <c r="W1241" s="54">
        <v>617983</v>
      </c>
      <c r="X1241" s="53">
        <v>4781327</v>
      </c>
      <c r="Y1241" s="75">
        <v>1312372</v>
      </c>
      <c r="Z1241" s="75">
        <v>-1817947</v>
      </c>
      <c r="AA1241" s="75">
        <v>744333</v>
      </c>
      <c r="AB1241" s="75">
        <v>3996376</v>
      </c>
      <c r="AC1241" s="75">
        <v>534002</v>
      </c>
      <c r="AD1241" s="75">
        <v>1638</v>
      </c>
      <c r="AE1241" s="75">
        <v>1817947</v>
      </c>
      <c r="AF1241" s="75">
        <v>592213</v>
      </c>
      <c r="AG1241" s="75">
        <v>2462539</v>
      </c>
      <c r="AH1241" s="75">
        <v>0</v>
      </c>
      <c r="AI1241" s="54">
        <v>1533837</v>
      </c>
      <c r="AJ1241" s="47">
        <v>9.93</v>
      </c>
      <c r="AK1241" s="35">
        <v>7.56</v>
      </c>
      <c r="AL1241" s="35">
        <v>14.850000000000001</v>
      </c>
      <c r="AM1241" s="35">
        <v>30.150000000000002</v>
      </c>
      <c r="AN1241" s="35">
        <v>0</v>
      </c>
      <c r="AO1241" s="55">
        <v>20</v>
      </c>
      <c r="AP1241" s="47">
        <v>1.62</v>
      </c>
      <c r="AQ1241" s="35">
        <v>1</v>
      </c>
      <c r="AR1241" s="35">
        <v>0</v>
      </c>
      <c r="AS1241" s="35"/>
      <c r="AT1241" s="55">
        <v>99070</v>
      </c>
    </row>
    <row r="1242" spans="1:46" x14ac:dyDescent="0.2">
      <c r="A1242" s="47" t="s">
        <v>1628</v>
      </c>
      <c r="B1242" s="47">
        <f t="shared" si="141"/>
        <v>1241</v>
      </c>
      <c r="C1242" s="35">
        <v>129</v>
      </c>
      <c r="D1242" s="35">
        <f>D1241+1</f>
        <v>2016</v>
      </c>
      <c r="E1242" s="35" t="s">
        <v>413</v>
      </c>
      <c r="F1242" s="35" t="s">
        <v>389</v>
      </c>
      <c r="G1242" s="35" t="s">
        <v>307</v>
      </c>
      <c r="H1242" s="35">
        <v>2006</v>
      </c>
      <c r="I1242" s="35">
        <v>10</v>
      </c>
      <c r="J1242" s="35" t="s">
        <v>390</v>
      </c>
      <c r="K1242" s="35">
        <v>2017</v>
      </c>
      <c r="L1242" s="35">
        <v>2023</v>
      </c>
      <c r="M1242" s="35" t="s">
        <v>424</v>
      </c>
      <c r="N1242" s="35" t="s">
        <v>1028</v>
      </c>
      <c r="O1242" s="35">
        <v>0</v>
      </c>
      <c r="P1242" s="55">
        <v>0</v>
      </c>
      <c r="Q1242" s="53">
        <v>9843363</v>
      </c>
      <c r="R1242" s="75">
        <v>2082302</v>
      </c>
      <c r="S1242" s="75">
        <v>1324223</v>
      </c>
      <c r="T1242" s="75">
        <v>1880054</v>
      </c>
      <c r="U1242" s="75">
        <v>3261574</v>
      </c>
      <c r="V1242" s="75">
        <v>1947937</v>
      </c>
      <c r="W1242" s="54">
        <v>1526471</v>
      </c>
      <c r="X1242" s="53">
        <v>5079987</v>
      </c>
      <c r="Y1242" s="75">
        <v>2432293</v>
      </c>
      <c r="Z1242" s="75">
        <v>-2462673</v>
      </c>
      <c r="AA1242" s="75">
        <v>604172</v>
      </c>
      <c r="AB1242" s="75">
        <v>4445587</v>
      </c>
      <c r="AC1242" s="75">
        <v>522174</v>
      </c>
      <c r="AD1242" s="75">
        <v>14483</v>
      </c>
      <c r="AE1242" s="75">
        <v>2462673</v>
      </c>
      <c r="AF1242" s="75">
        <v>612213</v>
      </c>
      <c r="AG1242" s="75">
        <v>1546326</v>
      </c>
      <c r="AH1242" s="75">
        <v>0</v>
      </c>
      <c r="AI1242" s="54">
        <v>2899261</v>
      </c>
      <c r="AJ1242" s="47">
        <v>20.479999999999997</v>
      </c>
      <c r="AK1242" s="35">
        <v>18.489999999999998</v>
      </c>
      <c r="AL1242" s="35">
        <v>37.01</v>
      </c>
      <c r="AM1242" s="35">
        <v>54.44</v>
      </c>
      <c r="AN1242" s="35">
        <v>0</v>
      </c>
      <c r="AO1242" s="55">
        <v>22</v>
      </c>
      <c r="AP1242" s="47">
        <v>2.8699999999999997</v>
      </c>
      <c r="AQ1242" s="35">
        <v>1</v>
      </c>
      <c r="AR1242" s="35">
        <v>0</v>
      </c>
      <c r="AS1242" s="35">
        <v>8.870000000000001</v>
      </c>
      <c r="AT1242" s="55">
        <v>148250</v>
      </c>
    </row>
    <row r="1243" spans="1:46" x14ac:dyDescent="0.2">
      <c r="A1243" s="47" t="s">
        <v>1629</v>
      </c>
      <c r="B1243" s="47">
        <f t="shared" si="141"/>
        <v>1242</v>
      </c>
      <c r="C1243" s="35">
        <v>129</v>
      </c>
      <c r="D1243" s="35">
        <f t="shared" ref="D1243:D1250" si="145">D1242+1</f>
        <v>2017</v>
      </c>
      <c r="E1243" s="35" t="s">
        <v>413</v>
      </c>
      <c r="F1243" s="35" t="s">
        <v>389</v>
      </c>
      <c r="G1243" s="35" t="s">
        <v>307</v>
      </c>
      <c r="H1243" s="35">
        <v>2006</v>
      </c>
      <c r="I1243" s="35">
        <v>11</v>
      </c>
      <c r="J1243" s="35" t="s">
        <v>390</v>
      </c>
      <c r="K1243" s="35">
        <v>2017</v>
      </c>
      <c r="L1243" s="35">
        <v>2023</v>
      </c>
      <c r="M1243" s="35" t="s">
        <v>424</v>
      </c>
      <c r="N1243" s="35" t="s">
        <v>1028</v>
      </c>
      <c r="O1243" s="35">
        <v>0</v>
      </c>
      <c r="P1243" s="55">
        <v>1</v>
      </c>
      <c r="Q1243" s="53">
        <v>6732154</v>
      </c>
      <c r="R1243" s="75">
        <v>-358569</v>
      </c>
      <c r="S1243" s="75">
        <v>-580569</v>
      </c>
      <c r="T1243" s="75">
        <v>-566888</v>
      </c>
      <c r="U1243" s="75">
        <v>935586</v>
      </c>
      <c r="V1243" s="75">
        <v>-610447</v>
      </c>
      <c r="W1243" s="54">
        <v>-372250</v>
      </c>
      <c r="X1243" s="53">
        <v>6376970</v>
      </c>
      <c r="Y1243" s="75">
        <v>3347974</v>
      </c>
      <c r="Z1243" s="75">
        <v>-787500</v>
      </c>
      <c r="AA1243" s="75">
        <v>3028525</v>
      </c>
      <c r="AB1243" s="75">
        <v>3311839</v>
      </c>
      <c r="AC1243" s="75">
        <v>1304338</v>
      </c>
      <c r="AD1243" s="75">
        <v>23618</v>
      </c>
      <c r="AE1243" s="75">
        <v>787500</v>
      </c>
      <c r="AF1243" s="75">
        <v>632213</v>
      </c>
      <c r="AG1243" s="75">
        <v>1953530</v>
      </c>
      <c r="AH1243" s="75">
        <v>0</v>
      </c>
      <c r="AI1243" s="54">
        <v>1358309</v>
      </c>
      <c r="AJ1243" s="47">
        <v>-5.18</v>
      </c>
      <c r="AK1243" s="35">
        <v>-8.19</v>
      </c>
      <c r="AL1243" s="35">
        <v>-8.89</v>
      </c>
      <c r="AM1243" s="35">
        <v>-17.34</v>
      </c>
      <c r="AN1243" s="35">
        <v>0</v>
      </c>
      <c r="AO1243" s="55">
        <v>23</v>
      </c>
      <c r="AP1243" s="47">
        <v>1.7000000000000002</v>
      </c>
      <c r="AQ1243" s="35">
        <v>1</v>
      </c>
      <c r="AR1243" s="35">
        <v>0</v>
      </c>
      <c r="AS1243" s="35">
        <v>13.11</v>
      </c>
      <c r="AT1243" s="55">
        <v>40680</v>
      </c>
    </row>
    <row r="1244" spans="1:46" x14ac:dyDescent="0.2">
      <c r="A1244" s="47" t="s">
        <v>1630</v>
      </c>
      <c r="B1244" s="47">
        <f t="shared" si="141"/>
        <v>1243</v>
      </c>
      <c r="C1244" s="35">
        <v>129</v>
      </c>
      <c r="D1244" s="35">
        <f t="shared" si="145"/>
        <v>2018</v>
      </c>
      <c r="E1244" s="35" t="s">
        <v>413</v>
      </c>
      <c r="F1244" s="35" t="s">
        <v>389</v>
      </c>
      <c r="G1244" s="35" t="s">
        <v>307</v>
      </c>
      <c r="H1244" s="35">
        <v>2006</v>
      </c>
      <c r="I1244" s="35">
        <v>12</v>
      </c>
      <c r="J1244" s="35" t="s">
        <v>390</v>
      </c>
      <c r="K1244" s="35">
        <v>2017</v>
      </c>
      <c r="L1244" s="35">
        <v>2023</v>
      </c>
      <c r="M1244" s="35" t="s">
        <v>424</v>
      </c>
      <c r="N1244" s="35" t="s">
        <v>1028</v>
      </c>
      <c r="O1244" s="35">
        <v>1</v>
      </c>
      <c r="P1244" s="55">
        <v>1</v>
      </c>
      <c r="Q1244" s="53">
        <v>9941358</v>
      </c>
      <c r="R1244" s="75">
        <v>692065</v>
      </c>
      <c r="S1244" s="75">
        <v>336190</v>
      </c>
      <c r="T1244" s="75">
        <v>466440</v>
      </c>
      <c r="U1244" s="75">
        <v>2230046</v>
      </c>
      <c r="V1244" s="75">
        <v>484802</v>
      </c>
      <c r="W1244" s="54">
        <v>561815</v>
      </c>
      <c r="X1244" s="53">
        <v>11548556</v>
      </c>
      <c r="Y1244" s="75">
        <v>3684163</v>
      </c>
      <c r="Z1244" s="75">
        <v>1481477</v>
      </c>
      <c r="AA1244" s="75">
        <v>6184279</v>
      </c>
      <c r="AB1244" s="75">
        <v>5315723</v>
      </c>
      <c r="AC1244" s="75">
        <v>1283057</v>
      </c>
      <c r="AD1244" s="75">
        <v>53602</v>
      </c>
      <c r="AE1244" s="75">
        <v>1172409</v>
      </c>
      <c r="AF1244" s="75">
        <v>652213</v>
      </c>
      <c r="AG1244" s="75">
        <v>4783989</v>
      </c>
      <c r="AH1244" s="75">
        <v>1921871</v>
      </c>
      <c r="AI1244" s="54">
        <v>531734</v>
      </c>
      <c r="AJ1244" s="47">
        <v>6.8</v>
      </c>
      <c r="AK1244" s="35">
        <v>4.58</v>
      </c>
      <c r="AL1244" s="35">
        <v>4.04</v>
      </c>
      <c r="AM1244" s="35">
        <v>9.129999999999999</v>
      </c>
      <c r="AN1244" s="35">
        <v>0.72000000000000008</v>
      </c>
      <c r="AO1244" s="55">
        <v>28</v>
      </c>
      <c r="AP1244" s="47">
        <v>1.1100000000000001</v>
      </c>
      <c r="AQ1244" s="35">
        <v>0.71000000000000008</v>
      </c>
      <c r="AR1244" s="35">
        <v>0.29000000000000004</v>
      </c>
      <c r="AS1244" s="35">
        <v>12.68</v>
      </c>
      <c r="AT1244" s="55">
        <v>79640</v>
      </c>
    </row>
    <row r="1245" spans="1:46" x14ac:dyDescent="0.2">
      <c r="A1245" s="47" t="s">
        <v>1631</v>
      </c>
      <c r="B1245" s="47">
        <f t="shared" si="141"/>
        <v>1244</v>
      </c>
      <c r="C1245" s="35">
        <v>129</v>
      </c>
      <c r="D1245" s="35">
        <f t="shared" si="145"/>
        <v>2019</v>
      </c>
      <c r="E1245" s="35" t="s">
        <v>413</v>
      </c>
      <c r="F1245" s="35" t="s">
        <v>389</v>
      </c>
      <c r="G1245" s="35" t="s">
        <v>307</v>
      </c>
      <c r="H1245" s="35">
        <v>2006</v>
      </c>
      <c r="I1245" s="35">
        <v>13</v>
      </c>
      <c r="J1245" s="35" t="s">
        <v>390</v>
      </c>
      <c r="K1245" s="35">
        <v>2017</v>
      </c>
      <c r="L1245" s="35">
        <v>2023</v>
      </c>
      <c r="M1245" s="35" t="s">
        <v>424</v>
      </c>
      <c r="N1245" s="35" t="s">
        <v>1028</v>
      </c>
      <c r="O1245" s="35">
        <v>2</v>
      </c>
      <c r="P1245" s="55">
        <v>1</v>
      </c>
      <c r="Q1245" s="53">
        <v>17806846</v>
      </c>
      <c r="R1245" s="75">
        <v>2136035</v>
      </c>
      <c r="S1245" s="75">
        <v>1259970</v>
      </c>
      <c r="T1245" s="75">
        <v>1838179</v>
      </c>
      <c r="U1245" s="75">
        <v>3975472</v>
      </c>
      <c r="V1245" s="75">
        <v>1765215</v>
      </c>
      <c r="W1245" s="54">
        <v>1557826</v>
      </c>
      <c r="X1245" s="53">
        <v>12014969</v>
      </c>
      <c r="Y1245" s="75">
        <v>4944135</v>
      </c>
      <c r="Z1245" s="75">
        <v>812729</v>
      </c>
      <c r="AA1245" s="75">
        <v>6125984</v>
      </c>
      <c r="AB1245" s="75">
        <v>5837723</v>
      </c>
      <c r="AC1245" s="75">
        <v>1676326</v>
      </c>
      <c r="AD1245" s="75">
        <v>10659</v>
      </c>
      <c r="AE1245" s="75">
        <v>1184964</v>
      </c>
      <c r="AF1245" s="75">
        <v>709877</v>
      </c>
      <c r="AG1245" s="75">
        <v>4533367</v>
      </c>
      <c r="AH1245" s="75">
        <v>1322693</v>
      </c>
      <c r="AI1245" s="54">
        <v>1304356</v>
      </c>
      <c r="AJ1245" s="47">
        <v>11.89</v>
      </c>
      <c r="AK1245" s="35">
        <v>10.229999999999999</v>
      </c>
      <c r="AL1245" s="35">
        <v>15.3</v>
      </c>
      <c r="AM1245" s="35">
        <v>25.479999999999997</v>
      </c>
      <c r="AN1245" s="35">
        <v>0.4</v>
      </c>
      <c r="AO1245" s="55">
        <v>30</v>
      </c>
      <c r="AP1245" s="47">
        <v>1.29</v>
      </c>
      <c r="AQ1245" s="35">
        <v>0.77</v>
      </c>
      <c r="AR1245" s="35">
        <v>0.23</v>
      </c>
      <c r="AS1245" s="35">
        <v>11.42</v>
      </c>
      <c r="AT1245" s="55">
        <v>132520</v>
      </c>
    </row>
    <row r="1246" spans="1:46" x14ac:dyDescent="0.2">
      <c r="A1246" s="47" t="s">
        <v>1632</v>
      </c>
      <c r="B1246" s="47">
        <f t="shared" si="141"/>
        <v>1245</v>
      </c>
      <c r="C1246" s="35">
        <v>129</v>
      </c>
      <c r="D1246" s="35">
        <f t="shared" si="145"/>
        <v>2020</v>
      </c>
      <c r="E1246" s="35" t="s">
        <v>413</v>
      </c>
      <c r="F1246" s="35" t="s">
        <v>389</v>
      </c>
      <c r="G1246" s="35" t="s">
        <v>307</v>
      </c>
      <c r="H1246" s="35">
        <v>2006</v>
      </c>
      <c r="I1246" s="35">
        <v>14</v>
      </c>
      <c r="J1246" s="35" t="s">
        <v>390</v>
      </c>
      <c r="K1246" s="35">
        <v>2017</v>
      </c>
      <c r="L1246" s="35">
        <v>2023</v>
      </c>
      <c r="M1246" s="35" t="s">
        <v>424</v>
      </c>
      <c r="N1246" s="35" t="s">
        <v>1028</v>
      </c>
      <c r="O1246" s="35">
        <v>3</v>
      </c>
      <c r="P1246" s="55">
        <v>1</v>
      </c>
      <c r="Q1246" s="53">
        <v>10299143</v>
      </c>
      <c r="R1246" s="75">
        <v>1409183</v>
      </c>
      <c r="S1246" s="75">
        <v>851223</v>
      </c>
      <c r="T1246" s="75">
        <v>1182981</v>
      </c>
      <c r="U1246" s="75">
        <v>2890712</v>
      </c>
      <c r="V1246" s="75">
        <v>1127137</v>
      </c>
      <c r="W1246" s="54">
        <v>1077425</v>
      </c>
      <c r="X1246" s="53">
        <v>14094870</v>
      </c>
      <c r="Y1246" s="75">
        <v>5795355</v>
      </c>
      <c r="Z1246" s="75">
        <v>726736</v>
      </c>
      <c r="AA1246" s="75">
        <v>6245329</v>
      </c>
      <c r="AB1246" s="75">
        <v>7797571</v>
      </c>
      <c r="AC1246" s="75">
        <v>1356451</v>
      </c>
      <c r="AD1246" s="75">
        <v>17544</v>
      </c>
      <c r="AE1246" s="75">
        <v>4043035</v>
      </c>
      <c r="AF1246" s="75">
        <v>709877</v>
      </c>
      <c r="AG1246" s="75">
        <v>4011789</v>
      </c>
      <c r="AH1246" s="75">
        <v>3051234</v>
      </c>
      <c r="AI1246" s="54">
        <v>3785782</v>
      </c>
      <c r="AJ1246" s="47">
        <v>13.55</v>
      </c>
      <c r="AK1246" s="35">
        <v>11.370000000000001</v>
      </c>
      <c r="AL1246" s="35">
        <v>8.39</v>
      </c>
      <c r="AM1246" s="35">
        <v>14.69</v>
      </c>
      <c r="AN1246" s="35">
        <v>0.82000000000000006</v>
      </c>
      <c r="AO1246" s="55">
        <v>29</v>
      </c>
      <c r="AP1246" s="47">
        <v>1.94</v>
      </c>
      <c r="AQ1246" s="35">
        <v>0.57000000000000006</v>
      </c>
      <c r="AR1246" s="35">
        <v>0.43000000000000005</v>
      </c>
      <c r="AS1246" s="35">
        <v>23.47</v>
      </c>
      <c r="AT1246" s="55">
        <v>99680</v>
      </c>
    </row>
    <row r="1247" spans="1:46" x14ac:dyDescent="0.2">
      <c r="A1247" s="47" t="s">
        <v>1633</v>
      </c>
      <c r="B1247" s="47">
        <f t="shared" si="141"/>
        <v>1246</v>
      </c>
      <c r="C1247" s="35">
        <v>129</v>
      </c>
      <c r="D1247" s="35">
        <f t="shared" si="145"/>
        <v>2021</v>
      </c>
      <c r="E1247" s="35" t="s">
        <v>413</v>
      </c>
      <c r="F1247" s="35" t="s">
        <v>389</v>
      </c>
      <c r="G1247" s="35" t="s">
        <v>307</v>
      </c>
      <c r="H1247" s="35">
        <v>2006</v>
      </c>
      <c r="I1247" s="35">
        <v>15</v>
      </c>
      <c r="J1247" s="35" t="s">
        <v>390</v>
      </c>
      <c r="K1247" s="35">
        <v>2017</v>
      </c>
      <c r="L1247" s="35">
        <v>2023</v>
      </c>
      <c r="M1247" s="35" t="s">
        <v>424</v>
      </c>
      <c r="N1247" s="35" t="s">
        <v>1028</v>
      </c>
      <c r="O1247" s="35">
        <v>4</v>
      </c>
      <c r="P1247" s="55">
        <v>1</v>
      </c>
      <c r="Q1247" s="53">
        <v>17176451</v>
      </c>
      <c r="R1247" s="75">
        <v>2550373</v>
      </c>
      <c r="S1247" s="75">
        <v>1586888</v>
      </c>
      <c r="T1247" s="75">
        <v>2232157</v>
      </c>
      <c r="U1247" s="75">
        <v>4439711</v>
      </c>
      <c r="V1247" s="75">
        <v>2202264</v>
      </c>
      <c r="W1247" s="54">
        <v>1905104</v>
      </c>
      <c r="X1247" s="53">
        <v>20807502</v>
      </c>
      <c r="Y1247" s="75">
        <v>7382244</v>
      </c>
      <c r="Z1247" s="75">
        <v>-2742331</v>
      </c>
      <c r="AA1247" s="75">
        <v>6881030</v>
      </c>
      <c r="AB1247" s="75">
        <v>13885663</v>
      </c>
      <c r="AC1247" s="75">
        <v>2765040</v>
      </c>
      <c r="AD1247" s="75">
        <v>2473</v>
      </c>
      <c r="AE1247" s="75">
        <v>6564878</v>
      </c>
      <c r="AF1247" s="75">
        <v>743877</v>
      </c>
      <c r="AG1247" s="75">
        <v>9782482</v>
      </c>
      <c r="AH1247" s="75">
        <v>2342419</v>
      </c>
      <c r="AI1247" s="54">
        <v>4103181</v>
      </c>
      <c r="AJ1247" s="47">
        <v>14.55</v>
      </c>
      <c r="AK1247" s="35">
        <v>12.739999999999998</v>
      </c>
      <c r="AL1247" s="35">
        <v>10.729999999999999</v>
      </c>
      <c r="AM1247" s="35">
        <v>21.5</v>
      </c>
      <c r="AN1247" s="35">
        <v>0.52</v>
      </c>
      <c r="AO1247" s="55">
        <v>32</v>
      </c>
      <c r="AP1247" s="47">
        <v>1.42</v>
      </c>
      <c r="AQ1247" s="35">
        <v>0.81</v>
      </c>
      <c r="AR1247" s="35">
        <v>0.19</v>
      </c>
      <c r="AS1247" s="35">
        <v>18.16</v>
      </c>
      <c r="AT1247" s="55">
        <v>138740</v>
      </c>
    </row>
    <row r="1248" spans="1:46" x14ac:dyDescent="0.2">
      <c r="A1248" s="47" t="s">
        <v>1634</v>
      </c>
      <c r="B1248" s="47">
        <f t="shared" si="141"/>
        <v>1247</v>
      </c>
      <c r="C1248" s="35">
        <v>129</v>
      </c>
      <c r="D1248" s="35">
        <f t="shared" si="145"/>
        <v>2022</v>
      </c>
      <c r="E1248" s="35" t="s">
        <v>413</v>
      </c>
      <c r="F1248" s="35" t="s">
        <v>389</v>
      </c>
      <c r="G1248" s="35" t="s">
        <v>307</v>
      </c>
      <c r="H1248" s="35">
        <v>2006</v>
      </c>
      <c r="I1248" s="35">
        <v>16</v>
      </c>
      <c r="J1248" s="35" t="s">
        <v>390</v>
      </c>
      <c r="K1248" s="35">
        <v>2017</v>
      </c>
      <c r="L1248" s="35">
        <v>2023</v>
      </c>
      <c r="M1248" s="35" t="s">
        <v>424</v>
      </c>
      <c r="N1248" s="35" t="s">
        <v>1028</v>
      </c>
      <c r="O1248" s="35">
        <v>5</v>
      </c>
      <c r="P1248" s="55">
        <v>1</v>
      </c>
      <c r="Q1248" s="53">
        <v>29439094</v>
      </c>
      <c r="R1248" s="75">
        <v>4152578</v>
      </c>
      <c r="S1248" s="75">
        <v>2165109</v>
      </c>
      <c r="T1248" s="75">
        <v>3530763</v>
      </c>
      <c r="U1248" s="75">
        <v>6550883</v>
      </c>
      <c r="V1248" s="75">
        <v>3458500</v>
      </c>
      <c r="W1248" s="54">
        <v>2786924</v>
      </c>
      <c r="X1248" s="53">
        <v>20267277</v>
      </c>
      <c r="Y1248" s="75">
        <v>9547353</v>
      </c>
      <c r="Z1248" s="75">
        <v>-589885</v>
      </c>
      <c r="AA1248" s="75">
        <v>7855208</v>
      </c>
      <c r="AB1248" s="75">
        <v>12149964</v>
      </c>
      <c r="AC1248" s="75">
        <v>4296886</v>
      </c>
      <c r="AD1248" s="75">
        <v>6687</v>
      </c>
      <c r="AE1248" s="75">
        <v>2983523</v>
      </c>
      <c r="AF1248" s="75">
        <v>396598</v>
      </c>
      <c r="AG1248" s="75">
        <v>9522638</v>
      </c>
      <c r="AH1248" s="75">
        <v>0</v>
      </c>
      <c r="AI1248" s="54">
        <v>2627326</v>
      </c>
      <c r="AJ1248" s="47">
        <v>14.06</v>
      </c>
      <c r="AK1248" s="35">
        <v>11.96</v>
      </c>
      <c r="AL1248" s="35">
        <v>17.419999999999998</v>
      </c>
      <c r="AM1248" s="35">
        <v>22.68</v>
      </c>
      <c r="AN1248" s="35">
        <v>0.25</v>
      </c>
      <c r="AO1248" s="55">
        <v>33</v>
      </c>
      <c r="AP1248" s="47">
        <v>1.28</v>
      </c>
      <c r="AQ1248" s="35">
        <v>1</v>
      </c>
      <c r="AR1248" s="35">
        <v>0</v>
      </c>
      <c r="AS1248" s="35">
        <v>14.82</v>
      </c>
      <c r="AT1248" s="55">
        <v>198510</v>
      </c>
    </row>
    <row r="1249" spans="1:46" x14ac:dyDescent="0.2">
      <c r="A1249" s="47" t="s">
        <v>1635</v>
      </c>
      <c r="B1249" s="47">
        <f t="shared" si="141"/>
        <v>1248</v>
      </c>
      <c r="C1249" s="35">
        <v>129</v>
      </c>
      <c r="D1249" s="35">
        <f t="shared" si="145"/>
        <v>2023</v>
      </c>
      <c r="E1249" s="35" t="s">
        <v>413</v>
      </c>
      <c r="F1249" s="35" t="s">
        <v>389</v>
      </c>
      <c r="G1249" s="35" t="s">
        <v>307</v>
      </c>
      <c r="H1249" s="35">
        <v>2006</v>
      </c>
      <c r="I1249" s="35">
        <v>17</v>
      </c>
      <c r="J1249" s="35" t="s">
        <v>390</v>
      </c>
      <c r="K1249" s="35">
        <v>2017</v>
      </c>
      <c r="L1249" s="35">
        <v>2023</v>
      </c>
      <c r="M1249" s="35" t="s">
        <v>424</v>
      </c>
      <c r="N1249" s="35" t="s">
        <v>1028</v>
      </c>
      <c r="O1249" s="35">
        <v>6</v>
      </c>
      <c r="P1249" s="55">
        <v>1</v>
      </c>
      <c r="Q1249" s="53">
        <v>29517368</v>
      </c>
      <c r="R1249" s="75">
        <v>2859412</v>
      </c>
      <c r="S1249" s="75">
        <v>-634666</v>
      </c>
      <c r="T1249" s="75">
        <v>-470264</v>
      </c>
      <c r="U1249" s="75">
        <v>5424529</v>
      </c>
      <c r="V1249" s="75">
        <v>-475626</v>
      </c>
      <c r="W1249" s="54">
        <v>2695010</v>
      </c>
      <c r="X1249" s="53">
        <v>73066567</v>
      </c>
      <c r="Y1249" s="75">
        <v>40187021</v>
      </c>
      <c r="Z1249" s="75">
        <v>16338504</v>
      </c>
      <c r="AA1249" s="75">
        <v>58909777</v>
      </c>
      <c r="AB1249" s="75">
        <v>13694205</v>
      </c>
      <c r="AC1249" s="75">
        <v>4757378</v>
      </c>
      <c r="AD1249" s="75">
        <v>3703</v>
      </c>
      <c r="AE1249" s="75">
        <v>2500376</v>
      </c>
      <c r="AF1249" s="75">
        <v>3990401</v>
      </c>
      <c r="AG1249" s="75">
        <v>9573327</v>
      </c>
      <c r="AH1249" s="75">
        <v>17794501</v>
      </c>
      <c r="AI1249" s="54">
        <v>4120878</v>
      </c>
      <c r="AJ1249" s="47">
        <v>9.5500000000000007</v>
      </c>
      <c r="AK1249" s="35">
        <v>-1.57</v>
      </c>
      <c r="AL1249" s="35">
        <v>-0.64000000000000012</v>
      </c>
      <c r="AM1249" s="35">
        <v>-1.58</v>
      </c>
      <c r="AN1249" s="35">
        <v>0.47000000000000003</v>
      </c>
      <c r="AO1249" s="55">
        <v>37</v>
      </c>
      <c r="AP1249" s="47">
        <v>1.43</v>
      </c>
      <c r="AQ1249" s="35">
        <v>0.35000000000000003</v>
      </c>
      <c r="AR1249" s="35">
        <v>0.65000000000000013</v>
      </c>
      <c r="AS1249" s="35">
        <v>13.62</v>
      </c>
      <c r="AT1249" s="55">
        <v>146610</v>
      </c>
    </row>
    <row r="1250" spans="1:46" x14ac:dyDescent="0.2">
      <c r="A1250" s="56" t="s">
        <v>1636</v>
      </c>
      <c r="B1250" s="56">
        <f t="shared" si="141"/>
        <v>1249</v>
      </c>
      <c r="C1250" s="45">
        <v>129</v>
      </c>
      <c r="D1250" s="45">
        <f t="shared" si="145"/>
        <v>2024</v>
      </c>
      <c r="E1250" s="45" t="s">
        <v>413</v>
      </c>
      <c r="F1250" s="45" t="s">
        <v>389</v>
      </c>
      <c r="G1250" s="45" t="s">
        <v>307</v>
      </c>
      <c r="H1250" s="45">
        <v>2006</v>
      </c>
      <c r="I1250" s="45">
        <v>18</v>
      </c>
      <c r="J1250" s="45" t="s">
        <v>390</v>
      </c>
      <c r="K1250" s="45">
        <v>2017</v>
      </c>
      <c r="L1250" s="45">
        <v>2023</v>
      </c>
      <c r="M1250" s="45" t="s">
        <v>424</v>
      </c>
      <c r="N1250" s="45" t="s">
        <v>1028</v>
      </c>
      <c r="O1250" s="45">
        <v>0</v>
      </c>
      <c r="P1250" s="60">
        <v>0</v>
      </c>
      <c r="Q1250" s="57">
        <v>31865168</v>
      </c>
      <c r="R1250" s="58">
        <v>6863439</v>
      </c>
      <c r="S1250" s="58">
        <v>1032767</v>
      </c>
      <c r="T1250" s="58">
        <v>3396365</v>
      </c>
      <c r="U1250" s="58">
        <v>9990492</v>
      </c>
      <c r="V1250" s="58">
        <v>2221798</v>
      </c>
      <c r="W1250" s="59">
        <v>4499841</v>
      </c>
      <c r="X1250" s="57">
        <v>80227950</v>
      </c>
      <c r="Y1250" s="58">
        <v>41218398</v>
      </c>
      <c r="Z1250" s="58">
        <v>17710504</v>
      </c>
      <c r="AA1250" s="58">
        <v>62539992</v>
      </c>
      <c r="AB1250" s="58">
        <v>17299779</v>
      </c>
      <c r="AC1250" s="58">
        <v>4709889</v>
      </c>
      <c r="AD1250" s="58">
        <v>2703</v>
      </c>
      <c r="AE1250" s="58">
        <v>3633532</v>
      </c>
      <c r="AF1250" s="58">
        <v>4870402</v>
      </c>
      <c r="AG1250" s="58">
        <v>12510238</v>
      </c>
      <c r="AH1250" s="58">
        <v>20848389</v>
      </c>
      <c r="AI1250" s="59">
        <v>4789541</v>
      </c>
      <c r="AJ1250" s="56">
        <v>21.330000000000002</v>
      </c>
      <c r="AK1250" s="45">
        <v>10.56</v>
      </c>
      <c r="AL1250" s="45">
        <v>4.2300000000000004</v>
      </c>
      <c r="AM1250" s="45">
        <v>2.5099999999999998</v>
      </c>
      <c r="AN1250" s="45">
        <v>0.52</v>
      </c>
      <c r="AO1250" s="60">
        <v>39</v>
      </c>
      <c r="AP1250" s="56">
        <v>1.3800000000000001</v>
      </c>
      <c r="AQ1250" s="45">
        <v>0.38000000000000006</v>
      </c>
      <c r="AR1250" s="45">
        <v>0.62000000000000011</v>
      </c>
      <c r="AS1250" s="45">
        <v>21.75</v>
      </c>
      <c r="AT1250" s="60">
        <v>256170</v>
      </c>
    </row>
    <row r="1251" spans="1:46" x14ac:dyDescent="0.2">
      <c r="A1251" s="47" t="s">
        <v>1637</v>
      </c>
      <c r="B1251" s="47">
        <f t="shared" si="141"/>
        <v>1250</v>
      </c>
      <c r="C1251" s="35">
        <v>130</v>
      </c>
      <c r="D1251" s="35">
        <v>2015</v>
      </c>
      <c r="E1251" s="35" t="s">
        <v>499</v>
      </c>
      <c r="F1251" s="35" t="s">
        <v>389</v>
      </c>
      <c r="G1251" s="35">
        <v>266002</v>
      </c>
      <c r="H1251" s="35">
        <v>2008</v>
      </c>
      <c r="I1251" s="35">
        <v>7</v>
      </c>
      <c r="J1251" s="35" t="s">
        <v>511</v>
      </c>
      <c r="K1251" s="35">
        <v>2017</v>
      </c>
      <c r="L1251" s="35">
        <v>2017</v>
      </c>
      <c r="M1251" s="35" t="s">
        <v>311</v>
      </c>
      <c r="N1251" s="35" t="s">
        <v>743</v>
      </c>
      <c r="O1251" s="35">
        <v>0</v>
      </c>
      <c r="P1251" s="55">
        <v>0</v>
      </c>
      <c r="Q1251" s="53">
        <v>365976000</v>
      </c>
      <c r="R1251" s="75">
        <v>63059000</v>
      </c>
      <c r="S1251" s="75">
        <v>37078000</v>
      </c>
      <c r="T1251" s="75">
        <v>47578000</v>
      </c>
      <c r="U1251" s="75">
        <v>112329000</v>
      </c>
      <c r="V1251" s="75">
        <v>52744000</v>
      </c>
      <c r="W1251" s="54">
        <v>52559000</v>
      </c>
      <c r="X1251" s="53">
        <v>390553000</v>
      </c>
      <c r="Y1251" s="75">
        <v>85760000</v>
      </c>
      <c r="Z1251" s="75">
        <v>70920000</v>
      </c>
      <c r="AA1251" s="75">
        <v>168876000</v>
      </c>
      <c r="AB1251" s="75">
        <v>219532000</v>
      </c>
      <c r="AC1251" s="75">
        <v>132140000</v>
      </c>
      <c r="AD1251" s="75">
        <v>16192000</v>
      </c>
      <c r="AE1251" s="75">
        <v>35273000</v>
      </c>
      <c r="AF1251" s="75">
        <v>4629000</v>
      </c>
      <c r="AG1251" s="75">
        <v>243399000</v>
      </c>
      <c r="AH1251" s="75">
        <v>48602000</v>
      </c>
      <c r="AI1251" s="54">
        <v>-23867000</v>
      </c>
      <c r="AJ1251" s="47">
        <v>17.2</v>
      </c>
      <c r="AK1251" s="35">
        <v>12.98</v>
      </c>
      <c r="AL1251" s="35">
        <v>12.18</v>
      </c>
      <c r="AM1251" s="35">
        <v>43.230000000000004</v>
      </c>
      <c r="AN1251" s="35">
        <v>1.24</v>
      </c>
      <c r="AO1251" s="55">
        <v>707</v>
      </c>
      <c r="AP1251" s="47">
        <v>0.9</v>
      </c>
      <c r="AQ1251" s="35">
        <v>0.83000000000000007</v>
      </c>
      <c r="AR1251" s="35">
        <v>0.17</v>
      </c>
      <c r="AS1251" s="35">
        <v>1.47</v>
      </c>
      <c r="AT1251" s="55">
        <v>158880</v>
      </c>
    </row>
    <row r="1252" spans="1:46" x14ac:dyDescent="0.2">
      <c r="A1252" s="47" t="s">
        <v>1638</v>
      </c>
      <c r="B1252" s="47">
        <f t="shared" si="141"/>
        <v>1251</v>
      </c>
      <c r="C1252" s="35">
        <v>130</v>
      </c>
      <c r="D1252" s="35">
        <f>D1251+1</f>
        <v>2016</v>
      </c>
      <c r="E1252" s="35" t="s">
        <v>499</v>
      </c>
      <c r="F1252" s="35" t="s">
        <v>389</v>
      </c>
      <c r="G1252" s="35">
        <v>266002</v>
      </c>
      <c r="H1252" s="35">
        <v>2008</v>
      </c>
      <c r="I1252" s="35">
        <v>8</v>
      </c>
      <c r="J1252" s="35" t="s">
        <v>511</v>
      </c>
      <c r="K1252" s="35">
        <v>2017</v>
      </c>
      <c r="L1252" s="35">
        <v>2017</v>
      </c>
      <c r="M1252" s="35" t="s">
        <v>311</v>
      </c>
      <c r="N1252" s="35" t="s">
        <v>743</v>
      </c>
      <c r="O1252" s="35">
        <v>0</v>
      </c>
      <c r="P1252" s="55">
        <v>0</v>
      </c>
      <c r="Q1252" s="53">
        <v>406475000</v>
      </c>
      <c r="R1252" s="75">
        <v>68427000</v>
      </c>
      <c r="S1252" s="75">
        <v>45525000</v>
      </c>
      <c r="T1252" s="75">
        <v>50807000</v>
      </c>
      <c r="U1252" s="75">
        <v>123490000</v>
      </c>
      <c r="V1252" s="75">
        <v>61911000</v>
      </c>
      <c r="W1252" s="54">
        <v>63145000</v>
      </c>
      <c r="X1252" s="53">
        <v>443785000</v>
      </c>
      <c r="Y1252" s="75">
        <v>132416000</v>
      </c>
      <c r="Z1252" s="75">
        <v>101159000</v>
      </c>
      <c r="AA1252" s="75">
        <v>278648000</v>
      </c>
      <c r="AB1252" s="75">
        <v>162202000</v>
      </c>
      <c r="AC1252" s="75">
        <v>71423000</v>
      </c>
      <c r="AD1252" s="75">
        <v>17740000</v>
      </c>
      <c r="AE1252" s="75">
        <v>30116000</v>
      </c>
      <c r="AF1252" s="75">
        <v>5014000</v>
      </c>
      <c r="AG1252" s="75">
        <v>216798000</v>
      </c>
      <c r="AH1252" s="75">
        <v>83836000</v>
      </c>
      <c r="AI1252" s="54">
        <v>-54596000</v>
      </c>
      <c r="AJ1252" s="47">
        <v>16.739999999999998</v>
      </c>
      <c r="AK1252" s="35">
        <v>12.43</v>
      </c>
      <c r="AL1252" s="35">
        <v>11.450000000000001</v>
      </c>
      <c r="AM1252" s="35">
        <v>34.379999999999995</v>
      </c>
      <c r="AN1252" s="35">
        <v>0.99</v>
      </c>
      <c r="AO1252" s="55">
        <v>741</v>
      </c>
      <c r="AP1252" s="47">
        <v>0.75000000000000011</v>
      </c>
      <c r="AQ1252" s="35">
        <v>0.72000000000000008</v>
      </c>
      <c r="AR1252" s="35">
        <v>0.28000000000000003</v>
      </c>
      <c r="AS1252" s="35">
        <v>-1.97</v>
      </c>
      <c r="AT1252" s="55">
        <v>166650</v>
      </c>
    </row>
    <row r="1253" spans="1:46" x14ac:dyDescent="0.2">
      <c r="A1253" s="47" t="s">
        <v>1639</v>
      </c>
      <c r="B1253" s="47">
        <f t="shared" si="141"/>
        <v>1252</v>
      </c>
      <c r="C1253" s="35">
        <v>130</v>
      </c>
      <c r="D1253" s="35">
        <f t="shared" ref="D1253:D1260" si="146">D1252+1</f>
        <v>2017</v>
      </c>
      <c r="E1253" s="35" t="s">
        <v>499</v>
      </c>
      <c r="F1253" s="35" t="s">
        <v>389</v>
      </c>
      <c r="G1253" s="35">
        <v>266002</v>
      </c>
      <c r="H1253" s="35">
        <v>2008</v>
      </c>
      <c r="I1253" s="35">
        <v>9</v>
      </c>
      <c r="J1253" s="35" t="s">
        <v>511</v>
      </c>
      <c r="K1253" s="35">
        <v>2017</v>
      </c>
      <c r="L1253" s="35">
        <v>2017</v>
      </c>
      <c r="M1253" s="35" t="s">
        <v>311</v>
      </c>
      <c r="N1253" s="35" t="s">
        <v>743</v>
      </c>
      <c r="O1253" s="35">
        <v>0</v>
      </c>
      <c r="P1253" s="55">
        <v>1</v>
      </c>
      <c r="Q1253" s="53">
        <v>424578000</v>
      </c>
      <c r="R1253" s="75">
        <v>84659000</v>
      </c>
      <c r="S1253" s="75">
        <v>52113000</v>
      </c>
      <c r="T1253" s="75">
        <v>65073000</v>
      </c>
      <c r="U1253" s="75">
        <v>144279000</v>
      </c>
      <c r="V1253" s="75">
        <v>69698000</v>
      </c>
      <c r="W1253" s="54">
        <v>71699000</v>
      </c>
      <c r="X1253" s="53">
        <v>460981000</v>
      </c>
      <c r="Y1253" s="75">
        <v>172658000</v>
      </c>
      <c r="Z1253" s="75">
        <v>68025000</v>
      </c>
      <c r="AA1253" s="75">
        <v>282603000</v>
      </c>
      <c r="AB1253" s="75">
        <v>174793000</v>
      </c>
      <c r="AC1253" s="75">
        <v>74622000</v>
      </c>
      <c r="AD1253" s="75">
        <v>21485000</v>
      </c>
      <c r="AE1253" s="75">
        <v>48439000</v>
      </c>
      <c r="AF1253" s="75">
        <v>5723000</v>
      </c>
      <c r="AG1253" s="75">
        <v>191613000</v>
      </c>
      <c r="AH1253" s="75">
        <v>85487000</v>
      </c>
      <c r="AI1253" s="54">
        <v>-16820000</v>
      </c>
      <c r="AJ1253" s="47">
        <v>19.810000000000002</v>
      </c>
      <c r="AK1253" s="35">
        <v>15.219999999999999</v>
      </c>
      <c r="AL1253" s="35">
        <v>14.12</v>
      </c>
      <c r="AM1253" s="35">
        <v>30.18</v>
      </c>
      <c r="AN1253" s="35">
        <v>0.67000000000000015</v>
      </c>
      <c r="AO1253" s="55">
        <v>773</v>
      </c>
      <c r="AP1253" s="47">
        <v>0.91</v>
      </c>
      <c r="AQ1253" s="35">
        <v>0.69000000000000006</v>
      </c>
      <c r="AR1253" s="35">
        <v>0.31000000000000005</v>
      </c>
      <c r="AS1253" s="35">
        <v>-0.96</v>
      </c>
      <c r="AT1253" s="55">
        <v>186650</v>
      </c>
    </row>
    <row r="1254" spans="1:46" x14ac:dyDescent="0.2">
      <c r="A1254" s="47" t="s">
        <v>1640</v>
      </c>
      <c r="B1254" s="47">
        <f t="shared" si="141"/>
        <v>1253</v>
      </c>
      <c r="C1254" s="35">
        <v>130</v>
      </c>
      <c r="D1254" s="35">
        <f t="shared" si="146"/>
        <v>2018</v>
      </c>
      <c r="E1254" s="35" t="s">
        <v>499</v>
      </c>
      <c r="F1254" s="35" t="s">
        <v>389</v>
      </c>
      <c r="G1254" s="35">
        <v>266002</v>
      </c>
      <c r="H1254" s="35">
        <v>2008</v>
      </c>
      <c r="I1254" s="35">
        <v>10</v>
      </c>
      <c r="J1254" s="35" t="s">
        <v>511</v>
      </c>
      <c r="K1254" s="35">
        <v>2017</v>
      </c>
      <c r="L1254" s="35">
        <v>2017</v>
      </c>
      <c r="M1254" s="35" t="s">
        <v>311</v>
      </c>
      <c r="N1254" s="35" t="s">
        <v>743</v>
      </c>
      <c r="O1254" s="35">
        <v>0</v>
      </c>
      <c r="P1254" s="55">
        <v>0</v>
      </c>
      <c r="Q1254" s="53">
        <v>440062000</v>
      </c>
      <c r="R1254" s="75">
        <v>104154000</v>
      </c>
      <c r="S1254" s="75">
        <v>92642000</v>
      </c>
      <c r="T1254" s="75">
        <v>87800000</v>
      </c>
      <c r="U1254" s="75">
        <v>164598000</v>
      </c>
      <c r="V1254" s="75">
        <v>102571000</v>
      </c>
      <c r="W1254" s="54">
        <v>108996000</v>
      </c>
      <c r="X1254" s="53">
        <v>560003000</v>
      </c>
      <c r="Y1254" s="75">
        <v>247847000</v>
      </c>
      <c r="Z1254" s="75">
        <v>61184000</v>
      </c>
      <c r="AA1254" s="75">
        <v>317665000</v>
      </c>
      <c r="AB1254" s="75">
        <v>238970000</v>
      </c>
      <c r="AC1254" s="75">
        <v>122323000</v>
      </c>
      <c r="AD1254" s="75">
        <v>22756000</v>
      </c>
      <c r="AE1254" s="75">
        <v>51387000</v>
      </c>
      <c r="AF1254" s="75">
        <v>6018000</v>
      </c>
      <c r="AG1254" s="75">
        <v>224500000</v>
      </c>
      <c r="AH1254" s="75">
        <v>77269000</v>
      </c>
      <c r="AI1254" s="54">
        <v>14470000</v>
      </c>
      <c r="AJ1254" s="47">
        <v>23.12</v>
      </c>
      <c r="AK1254" s="35">
        <v>19.489999999999998</v>
      </c>
      <c r="AL1254" s="35">
        <v>15.68</v>
      </c>
      <c r="AM1254" s="35">
        <v>37.379999999999995</v>
      </c>
      <c r="AN1254" s="35">
        <v>0.45</v>
      </c>
      <c r="AO1254" s="55">
        <v>794</v>
      </c>
      <c r="AP1254" s="47">
        <v>1.06</v>
      </c>
      <c r="AQ1254" s="35">
        <v>0.7400000000000001</v>
      </c>
      <c r="AR1254" s="35">
        <v>0.26</v>
      </c>
      <c r="AS1254" s="35">
        <v>0.15000000000000002</v>
      </c>
      <c r="AT1254" s="55">
        <v>207300</v>
      </c>
    </row>
    <row r="1255" spans="1:46" x14ac:dyDescent="0.2">
      <c r="A1255" s="47" t="s">
        <v>1641</v>
      </c>
      <c r="B1255" s="47">
        <f t="shared" si="141"/>
        <v>1254</v>
      </c>
      <c r="C1255" s="35">
        <v>130</v>
      </c>
      <c r="D1255" s="35">
        <f t="shared" si="146"/>
        <v>2019</v>
      </c>
      <c r="E1255" s="35" t="s">
        <v>499</v>
      </c>
      <c r="F1255" s="35" t="s">
        <v>389</v>
      </c>
      <c r="G1255" s="35">
        <v>266002</v>
      </c>
      <c r="H1255" s="35">
        <v>2008</v>
      </c>
      <c r="I1255" s="35">
        <v>11</v>
      </c>
      <c r="J1255" s="35" t="s">
        <v>511</v>
      </c>
      <c r="K1255" s="35">
        <v>2017</v>
      </c>
      <c r="L1255" s="35">
        <v>2017</v>
      </c>
      <c r="M1255" s="35" t="s">
        <v>311</v>
      </c>
      <c r="N1255" s="35" t="s">
        <v>743</v>
      </c>
      <c r="O1255" s="35">
        <v>0</v>
      </c>
      <c r="P1255" s="55">
        <v>0</v>
      </c>
      <c r="Q1255" s="53">
        <v>436484000</v>
      </c>
      <c r="R1255" s="75">
        <v>102769000</v>
      </c>
      <c r="S1255" s="75">
        <v>72332000</v>
      </c>
      <c r="T1255" s="75">
        <v>78427000</v>
      </c>
      <c r="U1255" s="75">
        <v>161307000</v>
      </c>
      <c r="V1255" s="75">
        <v>86856000</v>
      </c>
      <c r="W1255" s="54">
        <v>96674000</v>
      </c>
      <c r="X1255" s="53">
        <v>599537000</v>
      </c>
      <c r="Y1255" s="75">
        <v>284251000</v>
      </c>
      <c r="Z1255" s="75">
        <v>35449000</v>
      </c>
      <c r="AA1255" s="75">
        <v>366182000</v>
      </c>
      <c r="AB1255" s="75">
        <v>230083000</v>
      </c>
      <c r="AC1255" s="75">
        <v>84389000</v>
      </c>
      <c r="AD1255" s="75">
        <v>23214000</v>
      </c>
      <c r="AE1255" s="75">
        <v>81054000</v>
      </c>
      <c r="AF1255" s="75">
        <v>6508000</v>
      </c>
      <c r="AG1255" s="75">
        <v>210940000</v>
      </c>
      <c r="AH1255" s="75">
        <v>92699000</v>
      </c>
      <c r="AI1255" s="54">
        <v>19143000</v>
      </c>
      <c r="AJ1255" s="47">
        <v>22.830000000000002</v>
      </c>
      <c r="AK1255" s="35">
        <v>17.419999999999998</v>
      </c>
      <c r="AL1255" s="35">
        <v>13.08</v>
      </c>
      <c r="AM1255" s="35">
        <v>25.45</v>
      </c>
      <c r="AN1255" s="35">
        <v>0.41000000000000003</v>
      </c>
      <c r="AO1255" s="55">
        <v>813</v>
      </c>
      <c r="AP1255" s="47">
        <v>1.0900000000000001</v>
      </c>
      <c r="AQ1255" s="35">
        <v>0.69000000000000006</v>
      </c>
      <c r="AR1255" s="35">
        <v>0.31000000000000005</v>
      </c>
      <c r="AS1255" s="35">
        <v>0.52</v>
      </c>
      <c r="AT1255" s="55">
        <v>198410</v>
      </c>
    </row>
    <row r="1256" spans="1:46" x14ac:dyDescent="0.2">
      <c r="A1256" s="47" t="s">
        <v>1642</v>
      </c>
      <c r="B1256" s="47">
        <f t="shared" si="141"/>
        <v>1255</v>
      </c>
      <c r="C1256" s="35">
        <v>130</v>
      </c>
      <c r="D1256" s="35">
        <f t="shared" si="146"/>
        <v>2020</v>
      </c>
      <c r="E1256" s="35" t="s">
        <v>499</v>
      </c>
      <c r="F1256" s="35" t="s">
        <v>389</v>
      </c>
      <c r="G1256" s="35">
        <v>266002</v>
      </c>
      <c r="H1256" s="35">
        <v>2008</v>
      </c>
      <c r="I1256" s="35">
        <v>12</v>
      </c>
      <c r="J1256" s="35" t="s">
        <v>511</v>
      </c>
      <c r="K1256" s="35">
        <v>2017</v>
      </c>
      <c r="L1256" s="35">
        <v>2017</v>
      </c>
      <c r="M1256" s="35" t="s">
        <v>311</v>
      </c>
      <c r="N1256" s="35" t="s">
        <v>743</v>
      </c>
      <c r="O1256" s="35">
        <v>0</v>
      </c>
      <c r="P1256" s="55">
        <v>0</v>
      </c>
      <c r="Q1256" s="53">
        <v>347775000</v>
      </c>
      <c r="R1256" s="75">
        <v>75161000</v>
      </c>
      <c r="S1256" s="75">
        <v>46339000</v>
      </c>
      <c r="T1256" s="75">
        <v>44696000</v>
      </c>
      <c r="U1256" s="75">
        <v>121586000</v>
      </c>
      <c r="V1256" s="75">
        <v>55220000</v>
      </c>
      <c r="W1256" s="54">
        <v>76804000</v>
      </c>
      <c r="X1256" s="53">
        <v>668715000</v>
      </c>
      <c r="Y1256" s="75">
        <v>330213000</v>
      </c>
      <c r="Z1256" s="75">
        <v>-10558000</v>
      </c>
      <c r="AA1256" s="75">
        <v>368048000</v>
      </c>
      <c r="AB1256" s="75">
        <v>297657000</v>
      </c>
      <c r="AC1256" s="75">
        <v>74442000</v>
      </c>
      <c r="AD1256" s="75">
        <v>25209000</v>
      </c>
      <c r="AE1256" s="75">
        <v>161745000</v>
      </c>
      <c r="AF1256" s="75">
        <v>7164000</v>
      </c>
      <c r="AG1256" s="75">
        <v>184234000</v>
      </c>
      <c r="AH1256" s="75">
        <v>138867000</v>
      </c>
      <c r="AI1256" s="54">
        <v>113423000</v>
      </c>
      <c r="AJ1256" s="47">
        <v>20.99</v>
      </c>
      <c r="AK1256" s="35">
        <v>12.48</v>
      </c>
      <c r="AL1256" s="35">
        <v>6.68</v>
      </c>
      <c r="AM1256" s="35">
        <v>14.03</v>
      </c>
      <c r="AN1256" s="35">
        <v>0.46</v>
      </c>
      <c r="AO1256" s="55">
        <v>804</v>
      </c>
      <c r="AP1256" s="47">
        <v>1.62</v>
      </c>
      <c r="AQ1256" s="35">
        <v>0.57000000000000006</v>
      </c>
      <c r="AR1256" s="35">
        <v>0.43000000000000005</v>
      </c>
      <c r="AS1256" s="35">
        <v>0.8600000000000001</v>
      </c>
      <c r="AT1256" s="55">
        <v>151230</v>
      </c>
    </row>
    <row r="1257" spans="1:46" x14ac:dyDescent="0.2">
      <c r="A1257" s="47" t="s">
        <v>1643</v>
      </c>
      <c r="B1257" s="47">
        <f t="shared" si="141"/>
        <v>1256</v>
      </c>
      <c r="C1257" s="35">
        <v>130</v>
      </c>
      <c r="D1257" s="35">
        <f t="shared" si="146"/>
        <v>2021</v>
      </c>
      <c r="E1257" s="35" t="s">
        <v>499</v>
      </c>
      <c r="F1257" s="35" t="s">
        <v>389</v>
      </c>
      <c r="G1257" s="35">
        <v>266002</v>
      </c>
      <c r="H1257" s="35">
        <v>2008</v>
      </c>
      <c r="I1257" s="35">
        <v>13</v>
      </c>
      <c r="J1257" s="35" t="s">
        <v>511</v>
      </c>
      <c r="K1257" s="35">
        <v>2017</v>
      </c>
      <c r="L1257" s="35">
        <v>2017</v>
      </c>
      <c r="M1257" s="35" t="s">
        <v>311</v>
      </c>
      <c r="N1257" s="35" t="s">
        <v>743</v>
      </c>
      <c r="O1257" s="35">
        <v>0</v>
      </c>
      <c r="P1257" s="55">
        <v>0</v>
      </c>
      <c r="Q1257" s="53">
        <v>425431000</v>
      </c>
      <c r="R1257" s="75">
        <v>72521000</v>
      </c>
      <c r="S1257" s="75">
        <v>66361000</v>
      </c>
      <c r="T1257" s="75">
        <v>43557000</v>
      </c>
      <c r="U1257" s="75">
        <v>134005000</v>
      </c>
      <c r="V1257" s="75">
        <v>77844000</v>
      </c>
      <c r="W1257" s="54">
        <v>95325000</v>
      </c>
      <c r="X1257" s="53">
        <v>742397000</v>
      </c>
      <c r="Y1257" s="75">
        <v>352412000</v>
      </c>
      <c r="Z1257" s="75">
        <v>-14236000</v>
      </c>
      <c r="AA1257" s="75">
        <v>340630000</v>
      </c>
      <c r="AB1257" s="75">
        <v>397278000</v>
      </c>
      <c r="AC1257" s="75">
        <v>114468000</v>
      </c>
      <c r="AD1257" s="75">
        <v>37245000</v>
      </c>
      <c r="AE1257" s="75">
        <v>145004000</v>
      </c>
      <c r="AF1257" s="75">
        <v>6836000</v>
      </c>
      <c r="AG1257" s="75">
        <v>283589000</v>
      </c>
      <c r="AH1257" s="75">
        <v>89342000</v>
      </c>
      <c r="AI1257" s="54">
        <v>113689000</v>
      </c>
      <c r="AJ1257" s="47">
        <v>16.53</v>
      </c>
      <c r="AK1257" s="35">
        <v>9.93</v>
      </c>
      <c r="AL1257" s="35">
        <v>5.87</v>
      </c>
      <c r="AM1257" s="35">
        <v>18.830000000000002</v>
      </c>
      <c r="AN1257" s="35">
        <v>0.37000000000000005</v>
      </c>
      <c r="AO1257" s="55">
        <v>831</v>
      </c>
      <c r="AP1257" s="47">
        <v>1.4</v>
      </c>
      <c r="AQ1257" s="35">
        <v>0.76</v>
      </c>
      <c r="AR1257" s="35">
        <v>0.24000000000000002</v>
      </c>
      <c r="AS1257" s="35">
        <v>2.77</v>
      </c>
      <c r="AT1257" s="55">
        <v>161260</v>
      </c>
    </row>
    <row r="1258" spans="1:46" x14ac:dyDescent="0.2">
      <c r="A1258" s="47" t="s">
        <v>1644</v>
      </c>
      <c r="B1258" s="47">
        <f t="shared" si="141"/>
        <v>1257</v>
      </c>
      <c r="C1258" s="35">
        <v>130</v>
      </c>
      <c r="D1258" s="35">
        <f t="shared" si="146"/>
        <v>2022</v>
      </c>
      <c r="E1258" s="35" t="s">
        <v>499</v>
      </c>
      <c r="F1258" s="35" t="s">
        <v>389</v>
      </c>
      <c r="G1258" s="35">
        <v>266002</v>
      </c>
      <c r="H1258" s="35">
        <v>2008</v>
      </c>
      <c r="I1258" s="35">
        <v>14</v>
      </c>
      <c r="J1258" s="35" t="s">
        <v>511</v>
      </c>
      <c r="K1258" s="35">
        <v>2017</v>
      </c>
      <c r="L1258" s="35">
        <v>2017</v>
      </c>
      <c r="M1258" s="35" t="s">
        <v>311</v>
      </c>
      <c r="N1258" s="35" t="s">
        <v>743</v>
      </c>
      <c r="O1258" s="35">
        <v>0</v>
      </c>
      <c r="P1258" s="55">
        <v>0</v>
      </c>
      <c r="Q1258" s="53">
        <v>485473000</v>
      </c>
      <c r="R1258" s="75">
        <v>72143000</v>
      </c>
      <c r="S1258" s="75">
        <v>68976000</v>
      </c>
      <c r="T1258" s="75">
        <v>40479000</v>
      </c>
      <c r="U1258" s="75">
        <v>143572000</v>
      </c>
      <c r="V1258" s="75">
        <v>80487000</v>
      </c>
      <c r="W1258" s="54">
        <v>100640000</v>
      </c>
      <c r="X1258" s="53">
        <v>763866000</v>
      </c>
      <c r="Y1258" s="75">
        <v>390150000</v>
      </c>
      <c r="Z1258" s="75">
        <v>-88690000</v>
      </c>
      <c r="AA1258" s="75">
        <v>354471000</v>
      </c>
      <c r="AB1258" s="75">
        <v>404708000</v>
      </c>
      <c r="AC1258" s="75">
        <v>118117000</v>
      </c>
      <c r="AD1258" s="75">
        <v>45489000</v>
      </c>
      <c r="AE1258" s="75">
        <v>182148000</v>
      </c>
      <c r="AF1258" s="75">
        <v>6930000</v>
      </c>
      <c r="AG1258" s="75">
        <v>270134000</v>
      </c>
      <c r="AH1258" s="75">
        <v>82420000</v>
      </c>
      <c r="AI1258" s="54">
        <v>134574000</v>
      </c>
      <c r="AJ1258" s="47">
        <v>14.3</v>
      </c>
      <c r="AK1258" s="35">
        <v>8.0299999999999994</v>
      </c>
      <c r="AL1258" s="35">
        <v>5.3</v>
      </c>
      <c r="AM1258" s="35">
        <v>17.68</v>
      </c>
      <c r="AN1258" s="35">
        <v>0.24000000000000002</v>
      </c>
      <c r="AO1258" s="55">
        <v>869</v>
      </c>
      <c r="AP1258" s="47">
        <v>1.5</v>
      </c>
      <c r="AQ1258" s="35">
        <v>0.77</v>
      </c>
      <c r="AR1258" s="35">
        <v>0.23</v>
      </c>
      <c r="AS1258" s="35">
        <v>4.51</v>
      </c>
      <c r="AT1258" s="55">
        <v>165220</v>
      </c>
    </row>
    <row r="1259" spans="1:46" x14ac:dyDescent="0.2">
      <c r="A1259" s="47" t="s">
        <v>1645</v>
      </c>
      <c r="B1259" s="47">
        <f t="shared" si="141"/>
        <v>1258</v>
      </c>
      <c r="C1259" s="35">
        <v>130</v>
      </c>
      <c r="D1259" s="35">
        <f t="shared" si="146"/>
        <v>2023</v>
      </c>
      <c r="E1259" s="35" t="s">
        <v>499</v>
      </c>
      <c r="F1259" s="35" t="s">
        <v>389</v>
      </c>
      <c r="G1259" s="35">
        <v>266002</v>
      </c>
      <c r="H1259" s="35">
        <v>2008</v>
      </c>
      <c r="I1259" s="35">
        <v>15</v>
      </c>
      <c r="J1259" s="35" t="s">
        <v>511</v>
      </c>
      <c r="K1259" s="35">
        <v>2017</v>
      </c>
      <c r="L1259" s="35">
        <v>2017</v>
      </c>
      <c r="M1259" s="35" t="s">
        <v>311</v>
      </c>
      <c r="N1259" s="35" t="s">
        <v>743</v>
      </c>
      <c r="O1259" s="35">
        <v>0</v>
      </c>
      <c r="P1259" s="55">
        <v>0</v>
      </c>
      <c r="Q1259" s="53">
        <v>540714000</v>
      </c>
      <c r="R1259" s="75">
        <v>95971000</v>
      </c>
      <c r="S1259" s="75">
        <v>74463000</v>
      </c>
      <c r="T1259" s="75">
        <v>61709000</v>
      </c>
      <c r="U1259" s="75">
        <v>166630000</v>
      </c>
      <c r="V1259" s="75">
        <v>91704000</v>
      </c>
      <c r="W1259" s="54">
        <v>108725000</v>
      </c>
      <c r="X1259" s="53">
        <v>756709000</v>
      </c>
      <c r="Y1259" s="75">
        <v>407948000</v>
      </c>
      <c r="Z1259" s="75">
        <v>-92676000</v>
      </c>
      <c r="AA1259" s="75">
        <v>356980000</v>
      </c>
      <c r="AB1259" s="75">
        <v>395037000</v>
      </c>
      <c r="AC1259" s="75">
        <v>100339000</v>
      </c>
      <c r="AD1259" s="75">
        <v>48330000</v>
      </c>
      <c r="AE1259" s="75">
        <v>173745000</v>
      </c>
      <c r="AF1259" s="75">
        <v>8881000</v>
      </c>
      <c r="AG1259" s="75">
        <v>242924000</v>
      </c>
      <c r="AH1259" s="75">
        <v>80484000</v>
      </c>
      <c r="AI1259" s="54">
        <v>152113000</v>
      </c>
      <c r="AJ1259" s="47">
        <v>17.25</v>
      </c>
      <c r="AK1259" s="35">
        <v>11.09</v>
      </c>
      <c r="AL1259" s="35">
        <v>8.15</v>
      </c>
      <c r="AM1259" s="35">
        <v>18.25</v>
      </c>
      <c r="AN1259" s="35">
        <v>0.2</v>
      </c>
      <c r="AO1259" s="55">
        <v>864</v>
      </c>
      <c r="AP1259" s="47">
        <v>1.6300000000000001</v>
      </c>
      <c r="AQ1259" s="35">
        <v>0.75000000000000011</v>
      </c>
      <c r="AR1259" s="35">
        <v>0.25</v>
      </c>
      <c r="AS1259" s="35">
        <v>4.59</v>
      </c>
      <c r="AT1259" s="55">
        <v>192860</v>
      </c>
    </row>
    <row r="1260" spans="1:46" x14ac:dyDescent="0.2">
      <c r="A1260" s="56" t="s">
        <v>1646</v>
      </c>
      <c r="B1260" s="56">
        <f t="shared" si="141"/>
        <v>1259</v>
      </c>
      <c r="C1260" s="45">
        <v>130</v>
      </c>
      <c r="D1260" s="45">
        <f t="shared" si="146"/>
        <v>2024</v>
      </c>
      <c r="E1260" s="45" t="s">
        <v>499</v>
      </c>
      <c r="F1260" s="45" t="s">
        <v>389</v>
      </c>
      <c r="G1260" s="45">
        <v>266002</v>
      </c>
      <c r="H1260" s="45">
        <v>2008</v>
      </c>
      <c r="I1260" s="45">
        <v>16</v>
      </c>
      <c r="J1260" s="45" t="s">
        <v>511</v>
      </c>
      <c r="K1260" s="45">
        <v>2017</v>
      </c>
      <c r="L1260" s="45">
        <v>2017</v>
      </c>
      <c r="M1260" s="45" t="s">
        <v>311</v>
      </c>
      <c r="N1260" s="45" t="s">
        <v>743</v>
      </c>
      <c r="O1260" s="45">
        <v>0</v>
      </c>
      <c r="P1260" s="60">
        <v>0</v>
      </c>
      <c r="Q1260" s="57">
        <v>618950000</v>
      </c>
      <c r="R1260" s="58">
        <v>130503000</v>
      </c>
      <c r="S1260" s="58">
        <v>95835000</v>
      </c>
      <c r="T1260" s="58">
        <v>92179000</v>
      </c>
      <c r="U1260" s="58">
        <v>209874000</v>
      </c>
      <c r="V1260" s="58">
        <v>121668000</v>
      </c>
      <c r="W1260" s="59">
        <v>134159000</v>
      </c>
      <c r="X1260" s="57">
        <v>821464000</v>
      </c>
      <c r="Y1260" s="58">
        <v>440768000</v>
      </c>
      <c r="Z1260" s="58">
        <v>-134180000</v>
      </c>
      <c r="AA1260" s="58">
        <v>344165000</v>
      </c>
      <c r="AB1260" s="58">
        <v>471615000</v>
      </c>
      <c r="AC1260" s="58">
        <v>120590000</v>
      </c>
      <c r="AD1260" s="58">
        <v>57594000</v>
      </c>
      <c r="AE1260" s="58">
        <v>215242000</v>
      </c>
      <c r="AF1260" s="58">
        <v>10694000</v>
      </c>
      <c r="AG1260" s="58">
        <v>276312000</v>
      </c>
      <c r="AH1260" s="58">
        <v>77461000</v>
      </c>
      <c r="AI1260" s="59">
        <v>195303000</v>
      </c>
      <c r="AJ1260" s="56">
        <v>20.45</v>
      </c>
      <c r="AK1260" s="45">
        <v>14.450000000000001</v>
      </c>
      <c r="AL1260" s="45">
        <v>11.219999999999999</v>
      </c>
      <c r="AM1260" s="45">
        <v>21.74</v>
      </c>
      <c r="AN1260" s="45">
        <v>0.18</v>
      </c>
      <c r="AO1260" s="60">
        <v>883</v>
      </c>
      <c r="AP1260" s="56">
        <v>1.7100000000000002</v>
      </c>
      <c r="AQ1260" s="45">
        <v>0.78</v>
      </c>
      <c r="AR1260" s="45">
        <v>0.22</v>
      </c>
      <c r="AS1260" s="45">
        <v>5.34</v>
      </c>
      <c r="AT1260" s="60">
        <v>237680</v>
      </c>
    </row>
    <row r="1261" spans="1:46" x14ac:dyDescent="0.2">
      <c r="A1261" s="47" t="s">
        <v>1647</v>
      </c>
      <c r="B1261" s="47">
        <f t="shared" si="141"/>
        <v>1260</v>
      </c>
      <c r="C1261" s="35">
        <v>131</v>
      </c>
      <c r="D1261" s="35">
        <v>2015</v>
      </c>
      <c r="E1261" s="35" t="s">
        <v>388</v>
      </c>
      <c r="F1261" s="35" t="s">
        <v>446</v>
      </c>
      <c r="G1261" s="35">
        <v>323000</v>
      </c>
      <c r="H1261" s="35">
        <v>1963</v>
      </c>
      <c r="I1261" s="35">
        <v>52</v>
      </c>
      <c r="J1261" s="35" t="s">
        <v>511</v>
      </c>
      <c r="K1261" s="35">
        <v>2017</v>
      </c>
      <c r="L1261" s="35" t="s">
        <v>257</v>
      </c>
      <c r="M1261" s="35" t="s">
        <v>16</v>
      </c>
      <c r="N1261" s="35" t="s">
        <v>1028</v>
      </c>
      <c r="O1261" s="35">
        <v>0</v>
      </c>
      <c r="P1261" s="55">
        <v>0</v>
      </c>
      <c r="Q1261" s="53">
        <v>175333601</v>
      </c>
      <c r="R1261" s="75">
        <v>-1664468</v>
      </c>
      <c r="S1261" s="75">
        <v>-3331398</v>
      </c>
      <c r="T1261" s="75">
        <v>-8395770</v>
      </c>
      <c r="U1261" s="75">
        <v>15713635</v>
      </c>
      <c r="V1261" s="75">
        <v>-2979281</v>
      </c>
      <c r="W1261" s="54">
        <v>3399904</v>
      </c>
      <c r="X1261" s="53">
        <v>272803450</v>
      </c>
      <c r="Y1261" s="75">
        <v>51215023</v>
      </c>
      <c r="Z1261" s="75">
        <v>157393647</v>
      </c>
      <c r="AA1261" s="75">
        <v>141467902</v>
      </c>
      <c r="AB1261" s="75">
        <v>128037282</v>
      </c>
      <c r="AC1261" s="75">
        <v>102013318</v>
      </c>
      <c r="AD1261" s="75">
        <v>0</v>
      </c>
      <c r="AE1261" s="75">
        <v>3926462</v>
      </c>
      <c r="AF1261" s="75">
        <v>2992818</v>
      </c>
      <c r="AG1261" s="75">
        <v>159973066</v>
      </c>
      <c r="AH1261" s="75">
        <v>55739603</v>
      </c>
      <c r="AI1261" s="54">
        <v>-31935784</v>
      </c>
      <c r="AJ1261" s="47">
        <v>-0.93</v>
      </c>
      <c r="AK1261" s="35">
        <v>-4.6899999999999995</v>
      </c>
      <c r="AL1261" s="35">
        <v>-3.08</v>
      </c>
      <c r="AM1261" s="35">
        <v>-6.5</v>
      </c>
      <c r="AN1261" s="35">
        <v>3.15</v>
      </c>
      <c r="AO1261" s="55">
        <v>307</v>
      </c>
      <c r="AP1261" s="47">
        <v>0.8</v>
      </c>
      <c r="AQ1261" s="35">
        <v>0.7400000000000001</v>
      </c>
      <c r="AR1261" s="35">
        <v>0.26</v>
      </c>
      <c r="AS1261" s="35">
        <v>15.89</v>
      </c>
      <c r="AT1261" s="55">
        <v>51180</v>
      </c>
    </row>
    <row r="1262" spans="1:46" x14ac:dyDescent="0.2">
      <c r="A1262" s="47" t="s">
        <v>1648</v>
      </c>
      <c r="B1262" s="47">
        <f t="shared" si="141"/>
        <v>1261</v>
      </c>
      <c r="C1262" s="35">
        <v>131</v>
      </c>
      <c r="D1262" s="35">
        <f>D1261+1</f>
        <v>2016</v>
      </c>
      <c r="E1262" s="35" t="s">
        <v>388</v>
      </c>
      <c r="F1262" s="35" t="s">
        <v>446</v>
      </c>
      <c r="G1262" s="35">
        <v>323000</v>
      </c>
      <c r="H1262" s="35">
        <v>1963</v>
      </c>
      <c r="I1262" s="35">
        <v>53</v>
      </c>
      <c r="J1262" s="35" t="s">
        <v>511</v>
      </c>
      <c r="K1262" s="35">
        <v>2017</v>
      </c>
      <c r="L1262" s="35" t="s">
        <v>257</v>
      </c>
      <c r="M1262" s="35" t="s">
        <v>16</v>
      </c>
      <c r="N1262" s="35" t="s">
        <v>1028</v>
      </c>
      <c r="O1262" s="35">
        <v>0</v>
      </c>
      <c r="P1262" s="55">
        <v>0</v>
      </c>
      <c r="Q1262" s="53">
        <v>164397947</v>
      </c>
      <c r="R1262" s="75">
        <v>1180912</v>
      </c>
      <c r="S1262" s="75">
        <v>-3185532</v>
      </c>
      <c r="T1262" s="75">
        <v>-4869162</v>
      </c>
      <c r="U1262" s="75">
        <v>18162661</v>
      </c>
      <c r="V1262" s="75">
        <v>-3185532</v>
      </c>
      <c r="W1262" s="54">
        <v>2864542</v>
      </c>
      <c r="X1262" s="53">
        <v>248723709</v>
      </c>
      <c r="Y1262" s="75">
        <v>48752447</v>
      </c>
      <c r="Z1262" s="75">
        <v>150040514</v>
      </c>
      <c r="AA1262" s="75">
        <v>142203498</v>
      </c>
      <c r="AB1262" s="75">
        <v>103796786</v>
      </c>
      <c r="AC1262" s="75">
        <v>78918655</v>
      </c>
      <c r="AD1262" s="75">
        <v>0</v>
      </c>
      <c r="AE1262" s="75">
        <v>5011919</v>
      </c>
      <c r="AF1262" s="75">
        <v>3376914</v>
      </c>
      <c r="AG1262" s="75">
        <v>192998067</v>
      </c>
      <c r="AH1262" s="75">
        <v>1072328</v>
      </c>
      <c r="AI1262" s="54">
        <v>-89201281</v>
      </c>
      <c r="AJ1262" s="47">
        <v>0.70000000000000007</v>
      </c>
      <c r="AK1262" s="35">
        <v>-2.9</v>
      </c>
      <c r="AL1262" s="35">
        <v>-1.96</v>
      </c>
      <c r="AM1262" s="35">
        <v>-6.53</v>
      </c>
      <c r="AN1262" s="35">
        <v>3.18</v>
      </c>
      <c r="AO1262" s="55">
        <v>251</v>
      </c>
      <c r="AP1262" s="47">
        <v>0.54</v>
      </c>
      <c r="AQ1262" s="35">
        <v>0.99</v>
      </c>
      <c r="AR1262" s="35">
        <v>0.01</v>
      </c>
      <c r="AS1262" s="35">
        <v>15.84</v>
      </c>
      <c r="AT1262" s="55">
        <v>72360</v>
      </c>
    </row>
    <row r="1263" spans="1:46" x14ac:dyDescent="0.2">
      <c r="A1263" s="47" t="s">
        <v>1649</v>
      </c>
      <c r="B1263" s="47">
        <f t="shared" ref="B1263:B1326" si="147">B1262+1</f>
        <v>1262</v>
      </c>
      <c r="C1263" s="35">
        <v>131</v>
      </c>
      <c r="D1263" s="35">
        <f t="shared" ref="D1263:D1270" si="148">D1262+1</f>
        <v>2017</v>
      </c>
      <c r="E1263" s="35" t="s">
        <v>388</v>
      </c>
      <c r="F1263" s="35" t="s">
        <v>446</v>
      </c>
      <c r="G1263" s="35">
        <v>323000</v>
      </c>
      <c r="H1263" s="35">
        <v>1963</v>
      </c>
      <c r="I1263" s="35">
        <v>54</v>
      </c>
      <c r="J1263" s="35" t="s">
        <v>511</v>
      </c>
      <c r="K1263" s="35">
        <v>2017</v>
      </c>
      <c r="L1263" s="35" t="s">
        <v>257</v>
      </c>
      <c r="M1263" s="35" t="s">
        <v>16</v>
      </c>
      <c r="N1263" s="35" t="s">
        <v>1028</v>
      </c>
      <c r="O1263" s="35">
        <v>0</v>
      </c>
      <c r="P1263" s="55">
        <v>1</v>
      </c>
      <c r="Q1263" s="53">
        <v>183712559</v>
      </c>
      <c r="R1263" s="75">
        <v>2091649</v>
      </c>
      <c r="S1263" s="75">
        <v>-1365944</v>
      </c>
      <c r="T1263" s="75">
        <v>-4188722</v>
      </c>
      <c r="U1263" s="75">
        <v>19272607</v>
      </c>
      <c r="V1263" s="75">
        <v>-1465944</v>
      </c>
      <c r="W1263" s="54">
        <v>4914427</v>
      </c>
      <c r="X1263" s="53">
        <v>265890692</v>
      </c>
      <c r="Y1263" s="75">
        <v>84539880</v>
      </c>
      <c r="Z1263" s="75">
        <v>109730768</v>
      </c>
      <c r="AA1263" s="75">
        <v>150040462</v>
      </c>
      <c r="AB1263" s="75">
        <v>113000945</v>
      </c>
      <c r="AC1263" s="75">
        <v>85248514</v>
      </c>
      <c r="AD1263" s="75">
        <v>0</v>
      </c>
      <c r="AE1263" s="75">
        <v>5301860</v>
      </c>
      <c r="AF1263" s="75">
        <v>3793030</v>
      </c>
      <c r="AG1263" s="75">
        <v>70599671</v>
      </c>
      <c r="AH1263" s="75">
        <v>104661057</v>
      </c>
      <c r="AI1263" s="54">
        <v>42401274</v>
      </c>
      <c r="AJ1263" s="47">
        <v>1.1100000000000001</v>
      </c>
      <c r="AK1263" s="35">
        <v>-2.23</v>
      </c>
      <c r="AL1263" s="35">
        <v>-1.58</v>
      </c>
      <c r="AM1263" s="35">
        <v>-1.62</v>
      </c>
      <c r="AN1263" s="35">
        <v>1.36</v>
      </c>
      <c r="AO1263" s="55">
        <v>229</v>
      </c>
      <c r="AP1263" s="47">
        <v>1.6</v>
      </c>
      <c r="AQ1263" s="35">
        <v>0.4</v>
      </c>
      <c r="AR1263" s="35">
        <v>0.60000000000000009</v>
      </c>
      <c r="AS1263" s="35">
        <v>10.5</v>
      </c>
      <c r="AT1263" s="55">
        <v>84160</v>
      </c>
    </row>
    <row r="1264" spans="1:46" x14ac:dyDescent="0.2">
      <c r="A1264" s="47" t="s">
        <v>1650</v>
      </c>
      <c r="B1264" s="47">
        <f t="shared" si="147"/>
        <v>1263</v>
      </c>
      <c r="C1264" s="35">
        <v>131</v>
      </c>
      <c r="D1264" s="35">
        <f t="shared" si="148"/>
        <v>2018</v>
      </c>
      <c r="E1264" s="35" t="s">
        <v>388</v>
      </c>
      <c r="F1264" s="35" t="s">
        <v>446</v>
      </c>
      <c r="G1264" s="35">
        <v>323000</v>
      </c>
      <c r="H1264" s="35">
        <v>1963</v>
      </c>
      <c r="I1264" s="35">
        <v>55</v>
      </c>
      <c r="J1264" s="35" t="s">
        <v>511</v>
      </c>
      <c r="K1264" s="35">
        <v>2017</v>
      </c>
      <c r="L1264" s="35" t="s">
        <v>257</v>
      </c>
      <c r="M1264" s="35" t="s">
        <v>16</v>
      </c>
      <c r="N1264" s="35" t="s">
        <v>1028</v>
      </c>
      <c r="O1264" s="35">
        <v>1</v>
      </c>
      <c r="P1264" s="55">
        <v>1</v>
      </c>
      <c r="Q1264" s="53">
        <v>212633766</v>
      </c>
      <c r="R1264" s="75">
        <v>6815815</v>
      </c>
      <c r="S1264" s="75">
        <v>-2158961</v>
      </c>
      <c r="T1264" s="75">
        <v>169488</v>
      </c>
      <c r="U1264" s="75">
        <v>24160550</v>
      </c>
      <c r="V1264" s="75">
        <v>-2009294</v>
      </c>
      <c r="W1264" s="54">
        <v>4487366</v>
      </c>
      <c r="X1264" s="53">
        <v>281658242</v>
      </c>
      <c r="Y1264" s="75">
        <v>82884359</v>
      </c>
      <c r="Z1264" s="75">
        <v>118929827</v>
      </c>
      <c r="AA1264" s="75">
        <v>147517915</v>
      </c>
      <c r="AB1264" s="75">
        <v>130460266</v>
      </c>
      <c r="AC1264" s="75">
        <v>99913163</v>
      </c>
      <c r="AD1264" s="75">
        <v>0</v>
      </c>
      <c r="AE1264" s="75">
        <v>2289892</v>
      </c>
      <c r="AF1264" s="75">
        <v>4800012</v>
      </c>
      <c r="AG1264" s="75">
        <v>90311562</v>
      </c>
      <c r="AH1264" s="75">
        <v>101299081</v>
      </c>
      <c r="AI1264" s="54">
        <v>40148704</v>
      </c>
      <c r="AJ1264" s="47">
        <v>3.14</v>
      </c>
      <c r="AK1264" s="35">
        <v>0.08</v>
      </c>
      <c r="AL1264" s="35">
        <v>0.06</v>
      </c>
      <c r="AM1264" s="35">
        <v>-2.6</v>
      </c>
      <c r="AN1264" s="35">
        <v>1.46</v>
      </c>
      <c r="AO1264" s="55">
        <v>230</v>
      </c>
      <c r="AP1264" s="47">
        <v>1.44</v>
      </c>
      <c r="AQ1264" s="35">
        <v>0.47000000000000003</v>
      </c>
      <c r="AR1264" s="35">
        <v>0.53</v>
      </c>
      <c r="AS1264" s="35">
        <v>10.58</v>
      </c>
      <c r="AT1264" s="55">
        <v>105050</v>
      </c>
    </row>
    <row r="1265" spans="1:46" x14ac:dyDescent="0.2">
      <c r="A1265" s="47" t="s">
        <v>1651</v>
      </c>
      <c r="B1265" s="47">
        <f t="shared" si="147"/>
        <v>1264</v>
      </c>
      <c r="C1265" s="35">
        <v>131</v>
      </c>
      <c r="D1265" s="35">
        <f t="shared" si="148"/>
        <v>2019</v>
      </c>
      <c r="E1265" s="35" t="s">
        <v>388</v>
      </c>
      <c r="F1265" s="35" t="s">
        <v>446</v>
      </c>
      <c r="G1265" s="35">
        <v>323000</v>
      </c>
      <c r="H1265" s="35">
        <v>1963</v>
      </c>
      <c r="I1265" s="35">
        <v>56</v>
      </c>
      <c r="J1265" s="35" t="s">
        <v>511</v>
      </c>
      <c r="K1265" s="35">
        <v>2017</v>
      </c>
      <c r="L1265" s="35" t="s">
        <v>257</v>
      </c>
      <c r="M1265" s="35" t="s">
        <v>16</v>
      </c>
      <c r="N1265" s="35" t="s">
        <v>1028</v>
      </c>
      <c r="O1265" s="35">
        <v>2</v>
      </c>
      <c r="P1265" s="55">
        <v>1</v>
      </c>
      <c r="Q1265" s="53">
        <v>217761456</v>
      </c>
      <c r="R1265" s="75">
        <v>8598168</v>
      </c>
      <c r="S1265" s="75">
        <v>1203746</v>
      </c>
      <c r="T1265" s="75">
        <v>1320146</v>
      </c>
      <c r="U1265" s="75">
        <v>26823512</v>
      </c>
      <c r="V1265" s="75">
        <v>-2796254</v>
      </c>
      <c r="W1265" s="54">
        <v>8481768</v>
      </c>
      <c r="X1265" s="53">
        <v>339089870</v>
      </c>
      <c r="Y1265" s="75">
        <v>86420061</v>
      </c>
      <c r="Z1265" s="75">
        <v>154213138</v>
      </c>
      <c r="AA1265" s="75">
        <v>178708743</v>
      </c>
      <c r="AB1265" s="75">
        <v>156766909</v>
      </c>
      <c r="AC1265" s="75">
        <v>115996664</v>
      </c>
      <c r="AD1265" s="75">
        <v>0</v>
      </c>
      <c r="AE1265" s="75">
        <v>10366456</v>
      </c>
      <c r="AF1265" s="75">
        <v>7184433</v>
      </c>
      <c r="AG1265" s="75">
        <v>119009224</v>
      </c>
      <c r="AH1265" s="75">
        <v>124456713</v>
      </c>
      <c r="AI1265" s="54">
        <v>37757685</v>
      </c>
      <c r="AJ1265" s="47">
        <v>3.88</v>
      </c>
      <c r="AK1265" s="35">
        <v>0.60000000000000009</v>
      </c>
      <c r="AL1265" s="35">
        <v>0.39</v>
      </c>
      <c r="AM1265" s="35">
        <v>1.3900000000000001</v>
      </c>
      <c r="AN1265" s="35">
        <v>1.9</v>
      </c>
      <c r="AO1265" s="55">
        <v>220</v>
      </c>
      <c r="AP1265" s="47">
        <v>1.32</v>
      </c>
      <c r="AQ1265" s="35">
        <v>0.49</v>
      </c>
      <c r="AR1265" s="35">
        <v>0.51</v>
      </c>
      <c r="AS1265" s="35">
        <v>10.219999999999999</v>
      </c>
      <c r="AT1265" s="55">
        <v>121930</v>
      </c>
    </row>
    <row r="1266" spans="1:46" x14ac:dyDescent="0.2">
      <c r="A1266" s="47" t="s">
        <v>1652</v>
      </c>
      <c r="B1266" s="47">
        <f t="shared" si="147"/>
        <v>1265</v>
      </c>
      <c r="C1266" s="35">
        <v>131</v>
      </c>
      <c r="D1266" s="35">
        <f t="shared" si="148"/>
        <v>2020</v>
      </c>
      <c r="E1266" s="35" t="s">
        <v>388</v>
      </c>
      <c r="F1266" s="35" t="s">
        <v>446</v>
      </c>
      <c r="G1266" s="35">
        <v>323000</v>
      </c>
      <c r="H1266" s="35">
        <v>1963</v>
      </c>
      <c r="I1266" s="35">
        <v>57</v>
      </c>
      <c r="J1266" s="35" t="s">
        <v>511</v>
      </c>
      <c r="K1266" s="35">
        <v>2017</v>
      </c>
      <c r="L1266" s="35" t="s">
        <v>257</v>
      </c>
      <c r="M1266" s="35" t="s">
        <v>16</v>
      </c>
      <c r="N1266" s="35" t="s">
        <v>1028</v>
      </c>
      <c r="O1266" s="35">
        <v>3</v>
      </c>
      <c r="P1266" s="55">
        <v>1</v>
      </c>
      <c r="Q1266" s="53">
        <v>188098190</v>
      </c>
      <c r="R1266" s="75">
        <v>9261701</v>
      </c>
      <c r="S1266" s="75">
        <v>-6664870</v>
      </c>
      <c r="T1266" s="75">
        <v>96779</v>
      </c>
      <c r="U1266" s="75">
        <v>24749747</v>
      </c>
      <c r="V1266" s="75">
        <v>-6414870</v>
      </c>
      <c r="W1266" s="54">
        <v>2500052</v>
      </c>
      <c r="X1266" s="53">
        <v>309403009</v>
      </c>
      <c r="Y1266" s="75">
        <v>78850205</v>
      </c>
      <c r="Z1266" s="75">
        <v>149408422</v>
      </c>
      <c r="AA1266" s="75">
        <v>174169392</v>
      </c>
      <c r="AB1266" s="75">
        <v>131463928</v>
      </c>
      <c r="AC1266" s="75">
        <v>93096421</v>
      </c>
      <c r="AD1266" s="75">
        <v>0</v>
      </c>
      <c r="AE1266" s="75">
        <v>7946533</v>
      </c>
      <c r="AF1266" s="75">
        <v>8226330</v>
      </c>
      <c r="AG1266" s="75">
        <v>91437978</v>
      </c>
      <c r="AH1266" s="75">
        <v>129132970</v>
      </c>
      <c r="AI1266" s="54">
        <v>40025950</v>
      </c>
      <c r="AJ1266" s="47">
        <v>4.84</v>
      </c>
      <c r="AK1266" s="35">
        <v>0.05</v>
      </c>
      <c r="AL1266" s="35">
        <v>0.03</v>
      </c>
      <c r="AM1266" s="35">
        <v>-8.4500000000000011</v>
      </c>
      <c r="AN1266" s="35">
        <v>2</v>
      </c>
      <c r="AO1266" s="55">
        <v>217</v>
      </c>
      <c r="AP1266" s="47">
        <v>1.44</v>
      </c>
      <c r="AQ1266" s="35">
        <v>0.41000000000000003</v>
      </c>
      <c r="AR1266" s="35">
        <v>0.59</v>
      </c>
      <c r="AS1266" s="35">
        <v>6.8199999999999994</v>
      </c>
      <c r="AT1266" s="55">
        <v>114050</v>
      </c>
    </row>
    <row r="1267" spans="1:46" x14ac:dyDescent="0.2">
      <c r="A1267" s="47" t="s">
        <v>1653</v>
      </c>
      <c r="B1267" s="47">
        <f t="shared" si="147"/>
        <v>1266</v>
      </c>
      <c r="C1267" s="35">
        <v>131</v>
      </c>
      <c r="D1267" s="35">
        <f t="shared" si="148"/>
        <v>2021</v>
      </c>
      <c r="E1267" s="35" t="s">
        <v>388</v>
      </c>
      <c r="F1267" s="35" t="s">
        <v>446</v>
      </c>
      <c r="G1267" s="35">
        <v>323000</v>
      </c>
      <c r="H1267" s="35">
        <v>1963</v>
      </c>
      <c r="I1267" s="35">
        <v>58</v>
      </c>
      <c r="J1267" s="35" t="s">
        <v>511</v>
      </c>
      <c r="K1267" s="35">
        <v>2017</v>
      </c>
      <c r="L1267" s="35" t="s">
        <v>257</v>
      </c>
      <c r="M1267" s="35" t="s">
        <v>16</v>
      </c>
      <c r="N1267" s="35" t="s">
        <v>1028</v>
      </c>
      <c r="O1267" s="35">
        <v>4</v>
      </c>
      <c r="P1267" s="55">
        <v>1</v>
      </c>
      <c r="Q1267" s="53">
        <v>211447909</v>
      </c>
      <c r="R1267" s="75">
        <v>11227871</v>
      </c>
      <c r="S1267" s="75">
        <v>14893351</v>
      </c>
      <c r="T1267" s="75">
        <v>1833792</v>
      </c>
      <c r="U1267" s="75">
        <v>30537167</v>
      </c>
      <c r="V1267" s="75">
        <v>15191279</v>
      </c>
      <c r="W1267" s="54">
        <v>24287430</v>
      </c>
      <c r="X1267" s="53">
        <v>337849927</v>
      </c>
      <c r="Y1267" s="75">
        <v>94500147</v>
      </c>
      <c r="Z1267" s="75">
        <v>144650126</v>
      </c>
      <c r="AA1267" s="75">
        <v>191992787</v>
      </c>
      <c r="AB1267" s="75">
        <v>142299662</v>
      </c>
      <c r="AC1267" s="75">
        <v>110979423</v>
      </c>
      <c r="AD1267" s="75">
        <v>0</v>
      </c>
      <c r="AE1267" s="75">
        <v>7006001</v>
      </c>
      <c r="AF1267" s="75">
        <v>10376229</v>
      </c>
      <c r="AG1267" s="75">
        <v>124525554</v>
      </c>
      <c r="AH1267" s="75">
        <v>106180913</v>
      </c>
      <c r="AI1267" s="54">
        <v>17774108</v>
      </c>
      <c r="AJ1267" s="47">
        <v>5.21</v>
      </c>
      <c r="AK1267" s="35">
        <v>0.85000000000000009</v>
      </c>
      <c r="AL1267" s="35">
        <v>0.54</v>
      </c>
      <c r="AM1267" s="35">
        <v>15.76</v>
      </c>
      <c r="AN1267" s="35">
        <v>1.6</v>
      </c>
      <c r="AO1267" s="55">
        <v>229</v>
      </c>
      <c r="AP1267" s="47">
        <v>1.1400000000000001</v>
      </c>
      <c r="AQ1267" s="35">
        <v>0.54</v>
      </c>
      <c r="AR1267" s="35">
        <v>0.46</v>
      </c>
      <c r="AS1267" s="35">
        <v>-0.54</v>
      </c>
      <c r="AT1267" s="55">
        <v>133350</v>
      </c>
    </row>
    <row r="1268" spans="1:46" x14ac:dyDescent="0.2">
      <c r="A1268" s="47" t="s">
        <v>1654</v>
      </c>
      <c r="B1268" s="47">
        <f t="shared" si="147"/>
        <v>1267</v>
      </c>
      <c r="C1268" s="35">
        <v>131</v>
      </c>
      <c r="D1268" s="35">
        <f t="shared" si="148"/>
        <v>2022</v>
      </c>
      <c r="E1268" s="35" t="s">
        <v>388</v>
      </c>
      <c r="F1268" s="35" t="s">
        <v>446</v>
      </c>
      <c r="G1268" s="35">
        <v>323000</v>
      </c>
      <c r="H1268" s="35">
        <v>1963</v>
      </c>
      <c r="I1268" s="35">
        <v>59</v>
      </c>
      <c r="J1268" s="35" t="s">
        <v>511</v>
      </c>
      <c r="K1268" s="35">
        <v>2017</v>
      </c>
      <c r="L1268" s="35" t="s">
        <v>257</v>
      </c>
      <c r="M1268" s="35" t="s">
        <v>16</v>
      </c>
      <c r="N1268" s="35" t="s">
        <v>1028</v>
      </c>
      <c r="O1268" s="35">
        <v>5</v>
      </c>
      <c r="P1268" s="55">
        <v>1</v>
      </c>
      <c r="Q1268" s="53">
        <v>317124567</v>
      </c>
      <c r="R1268" s="75">
        <v>27354467</v>
      </c>
      <c r="S1268" s="75">
        <v>23939325</v>
      </c>
      <c r="T1268" s="75">
        <v>17788013</v>
      </c>
      <c r="U1268" s="75">
        <v>50353088</v>
      </c>
      <c r="V1268" s="75">
        <v>25002938</v>
      </c>
      <c r="W1268" s="54">
        <v>33505779</v>
      </c>
      <c r="X1268" s="53">
        <v>451057994</v>
      </c>
      <c r="Y1268" s="75">
        <v>122134279</v>
      </c>
      <c r="Z1268" s="75">
        <v>151660511</v>
      </c>
      <c r="AA1268" s="75">
        <v>230957990</v>
      </c>
      <c r="AB1268" s="75">
        <v>213605673</v>
      </c>
      <c r="AC1268" s="75">
        <v>145101127</v>
      </c>
      <c r="AD1268" s="75">
        <v>0</v>
      </c>
      <c r="AE1268" s="75">
        <v>21110736</v>
      </c>
      <c r="AF1268" s="75">
        <v>13324742</v>
      </c>
      <c r="AG1268" s="75">
        <v>213878311</v>
      </c>
      <c r="AH1268" s="75">
        <v>99853081</v>
      </c>
      <c r="AI1268" s="54">
        <v>-272638</v>
      </c>
      <c r="AJ1268" s="47">
        <v>8.5</v>
      </c>
      <c r="AK1268" s="35">
        <v>5.53</v>
      </c>
      <c r="AL1268" s="35">
        <v>3.94</v>
      </c>
      <c r="AM1268" s="35">
        <v>19.600000000000001</v>
      </c>
      <c r="AN1268" s="35">
        <v>1.41</v>
      </c>
      <c r="AO1268" s="55">
        <v>249</v>
      </c>
      <c r="AP1268" s="47">
        <v>1</v>
      </c>
      <c r="AQ1268" s="35">
        <v>0.68</v>
      </c>
      <c r="AR1268" s="35">
        <v>0.32000000000000006</v>
      </c>
      <c r="AS1268" s="35">
        <v>2.61</v>
      </c>
      <c r="AT1268" s="55">
        <v>202220</v>
      </c>
    </row>
    <row r="1269" spans="1:46" x14ac:dyDescent="0.2">
      <c r="A1269" s="47" t="s">
        <v>1655</v>
      </c>
      <c r="B1269" s="47">
        <f t="shared" si="147"/>
        <v>1268</v>
      </c>
      <c r="C1269" s="35">
        <v>131</v>
      </c>
      <c r="D1269" s="35">
        <f t="shared" si="148"/>
        <v>2023</v>
      </c>
      <c r="E1269" s="35" t="s">
        <v>388</v>
      </c>
      <c r="F1269" s="35" t="s">
        <v>446</v>
      </c>
      <c r="G1269" s="35">
        <v>323000</v>
      </c>
      <c r="H1269" s="35">
        <v>1963</v>
      </c>
      <c r="I1269" s="35">
        <v>60</v>
      </c>
      <c r="J1269" s="35" t="s">
        <v>511</v>
      </c>
      <c r="K1269" s="35">
        <v>2017</v>
      </c>
      <c r="L1269" s="35" t="s">
        <v>257</v>
      </c>
      <c r="M1269" s="35" t="s">
        <v>16</v>
      </c>
      <c r="N1269" s="35" t="s">
        <v>1028</v>
      </c>
      <c r="O1269" s="35">
        <v>6</v>
      </c>
      <c r="P1269" s="55">
        <v>1</v>
      </c>
      <c r="Q1269" s="53">
        <v>313859408</v>
      </c>
      <c r="R1269" s="75">
        <v>30401775</v>
      </c>
      <c r="S1269" s="75">
        <v>15437867</v>
      </c>
      <c r="T1269" s="75">
        <v>20510679</v>
      </c>
      <c r="U1269" s="75">
        <v>53813542</v>
      </c>
      <c r="V1269" s="75">
        <v>16570748</v>
      </c>
      <c r="W1269" s="54">
        <v>25328963</v>
      </c>
      <c r="X1269" s="53">
        <v>474994294</v>
      </c>
      <c r="Y1269" s="75">
        <v>127183648</v>
      </c>
      <c r="Z1269" s="75">
        <v>150052961</v>
      </c>
      <c r="AA1269" s="75">
        <v>236894153</v>
      </c>
      <c r="AB1269" s="75">
        <v>230820609</v>
      </c>
      <c r="AC1269" s="75">
        <v>137582715</v>
      </c>
      <c r="AD1269" s="75">
        <v>0</v>
      </c>
      <c r="AE1269" s="75">
        <v>41644600</v>
      </c>
      <c r="AF1269" s="75">
        <v>15730071</v>
      </c>
      <c r="AG1269" s="75">
        <v>207168032</v>
      </c>
      <c r="AH1269" s="75">
        <v>122936493</v>
      </c>
      <c r="AI1269" s="54">
        <v>23652577</v>
      </c>
      <c r="AJ1269" s="47">
        <v>9.5</v>
      </c>
      <c r="AK1269" s="35">
        <v>6.41</v>
      </c>
      <c r="AL1269" s="35">
        <v>4.3199999999999994</v>
      </c>
      <c r="AM1269" s="35">
        <v>12.139999999999999</v>
      </c>
      <c r="AN1269" s="35">
        <v>1.51</v>
      </c>
      <c r="AO1269" s="55">
        <v>288</v>
      </c>
      <c r="AP1269" s="47">
        <v>1.1100000000000001</v>
      </c>
      <c r="AQ1269" s="35">
        <v>0.63000000000000012</v>
      </c>
      <c r="AR1269" s="35">
        <v>0.37000000000000005</v>
      </c>
      <c r="AS1269" s="35">
        <v>11.01</v>
      </c>
      <c r="AT1269" s="55">
        <v>186850</v>
      </c>
    </row>
    <row r="1270" spans="1:46" x14ac:dyDescent="0.2">
      <c r="A1270" s="56" t="s">
        <v>1656</v>
      </c>
      <c r="B1270" s="56">
        <f t="shared" si="147"/>
        <v>1269</v>
      </c>
      <c r="C1270" s="45">
        <v>131</v>
      </c>
      <c r="D1270" s="45">
        <f t="shared" si="148"/>
        <v>2024</v>
      </c>
      <c r="E1270" s="45" t="s">
        <v>388</v>
      </c>
      <c r="F1270" s="45" t="s">
        <v>446</v>
      </c>
      <c r="G1270" s="45">
        <v>323000</v>
      </c>
      <c r="H1270" s="45">
        <v>1963</v>
      </c>
      <c r="I1270" s="45">
        <v>61</v>
      </c>
      <c r="J1270" s="45" t="s">
        <v>511</v>
      </c>
      <c r="K1270" s="45">
        <v>2017</v>
      </c>
      <c r="L1270" s="45" t="s">
        <v>257</v>
      </c>
      <c r="M1270" s="45" t="s">
        <v>16</v>
      </c>
      <c r="N1270" s="45" t="s">
        <v>1028</v>
      </c>
      <c r="O1270" s="45">
        <v>7</v>
      </c>
      <c r="P1270" s="60">
        <v>1</v>
      </c>
      <c r="Q1270" s="57">
        <v>286293357</v>
      </c>
      <c r="R1270" s="58">
        <v>24036838</v>
      </c>
      <c r="S1270" s="58">
        <v>10409002</v>
      </c>
      <c r="T1270" s="58">
        <v>13665133</v>
      </c>
      <c r="U1270" s="58">
        <v>44522028</v>
      </c>
      <c r="V1270" s="58">
        <v>10919002</v>
      </c>
      <c r="W1270" s="59">
        <v>20780707</v>
      </c>
      <c r="X1270" s="57">
        <v>429863759</v>
      </c>
      <c r="Y1270" s="58">
        <v>120986883</v>
      </c>
      <c r="Z1270" s="58">
        <v>140928267</v>
      </c>
      <c r="AA1270" s="58">
        <v>228614581</v>
      </c>
      <c r="AB1270" s="58">
        <v>195128002</v>
      </c>
      <c r="AC1270" s="58">
        <v>113166577</v>
      </c>
      <c r="AD1270" s="58">
        <v>0</v>
      </c>
      <c r="AE1270" s="58">
        <v>38096648</v>
      </c>
      <c r="AF1270" s="58">
        <v>20221267</v>
      </c>
      <c r="AG1270" s="58">
        <v>161327870</v>
      </c>
      <c r="AH1270" s="58">
        <v>125648422</v>
      </c>
      <c r="AI1270" s="59">
        <v>33800132</v>
      </c>
      <c r="AJ1270" s="56">
        <v>8.2399999999999984</v>
      </c>
      <c r="AK1270" s="45">
        <v>4.68</v>
      </c>
      <c r="AL1270" s="45">
        <v>3.18</v>
      </c>
      <c r="AM1270" s="45">
        <v>8.6</v>
      </c>
      <c r="AN1270" s="45">
        <v>1.48</v>
      </c>
      <c r="AO1270" s="60">
        <v>320</v>
      </c>
      <c r="AP1270" s="56">
        <v>1.21</v>
      </c>
      <c r="AQ1270" s="45">
        <v>0.56000000000000005</v>
      </c>
      <c r="AR1270" s="45">
        <v>0.44</v>
      </c>
      <c r="AS1270" s="45">
        <v>8.33</v>
      </c>
      <c r="AT1270" s="60">
        <v>139130</v>
      </c>
    </row>
    <row r="1271" spans="1:46" x14ac:dyDescent="0.2">
      <c r="A1271" s="47" t="s">
        <v>315</v>
      </c>
      <c r="B1271" s="47">
        <f t="shared" si="147"/>
        <v>1270</v>
      </c>
      <c r="C1271" s="35">
        <v>132</v>
      </c>
      <c r="D1271" s="35">
        <v>2015</v>
      </c>
      <c r="E1271" s="35" t="s">
        <v>413</v>
      </c>
      <c r="F1271" s="35" t="s">
        <v>389</v>
      </c>
      <c r="G1271" s="35">
        <v>201600</v>
      </c>
      <c r="H1271" s="35">
        <v>2015</v>
      </c>
      <c r="I1271" s="35">
        <v>0</v>
      </c>
      <c r="J1271" s="35" t="s">
        <v>390</v>
      </c>
      <c r="K1271" s="35">
        <v>2017</v>
      </c>
      <c r="L1271" s="35" t="s">
        <v>257</v>
      </c>
      <c r="M1271" s="35" t="s">
        <v>16</v>
      </c>
      <c r="N1271" s="35" t="s">
        <v>1657</v>
      </c>
      <c r="O1271" s="35">
        <v>0</v>
      </c>
      <c r="P1271" s="55">
        <v>0</v>
      </c>
      <c r="Q1271" s="53">
        <v>80460234</v>
      </c>
      <c r="R1271" s="75">
        <v>4670585</v>
      </c>
      <c r="S1271" s="75">
        <v>835771</v>
      </c>
      <c r="T1271" s="75">
        <v>3042707</v>
      </c>
      <c r="U1271" s="75">
        <v>18107535</v>
      </c>
      <c r="V1271" s="75">
        <v>1447227</v>
      </c>
      <c r="W1271" s="54">
        <v>2463649</v>
      </c>
      <c r="X1271" s="53">
        <v>36556479</v>
      </c>
      <c r="Y1271" s="75">
        <v>10835771</v>
      </c>
      <c r="Z1271" s="75">
        <v>-269</v>
      </c>
      <c r="AA1271" s="75">
        <v>16507140</v>
      </c>
      <c r="AB1271" s="75">
        <v>19991347</v>
      </c>
      <c r="AC1271" s="75">
        <v>15084223</v>
      </c>
      <c r="AD1271" s="75">
        <v>263680</v>
      </c>
      <c r="AE1271" s="75">
        <v>269</v>
      </c>
      <c r="AF1271" s="75">
        <v>682269</v>
      </c>
      <c r="AG1271" s="75">
        <v>17342308</v>
      </c>
      <c r="AH1271" s="75">
        <v>6000000</v>
      </c>
      <c r="AI1271" s="54">
        <v>2649039</v>
      </c>
      <c r="AJ1271" s="47">
        <v>5.8</v>
      </c>
      <c r="AK1271" s="35">
        <v>3.7800000000000002</v>
      </c>
      <c r="AL1271" s="35">
        <v>8.32</v>
      </c>
      <c r="AM1271" s="35">
        <v>7.71</v>
      </c>
      <c r="AN1271" s="35">
        <v>0</v>
      </c>
      <c r="AO1271" s="55">
        <v>203</v>
      </c>
      <c r="AP1271" s="47">
        <v>1.1500000000000001</v>
      </c>
      <c r="AQ1271" s="35">
        <v>0.7400000000000001</v>
      </c>
      <c r="AR1271" s="35">
        <v>0.26</v>
      </c>
      <c r="AS1271" s="35">
        <v>15.58</v>
      </c>
      <c r="AT1271" s="55">
        <v>89200</v>
      </c>
    </row>
    <row r="1272" spans="1:46" x14ac:dyDescent="0.2">
      <c r="A1272" s="47" t="s">
        <v>315</v>
      </c>
      <c r="B1272" s="47">
        <f t="shared" si="147"/>
        <v>1271</v>
      </c>
      <c r="C1272" s="35">
        <v>132</v>
      </c>
      <c r="D1272" s="35">
        <f>D1271+1</f>
        <v>2016</v>
      </c>
      <c r="E1272" s="35" t="s">
        <v>413</v>
      </c>
      <c r="F1272" s="35" t="s">
        <v>389</v>
      </c>
      <c r="G1272" s="35">
        <v>201600</v>
      </c>
      <c r="H1272" s="35">
        <v>2015</v>
      </c>
      <c r="I1272" s="35">
        <v>1</v>
      </c>
      <c r="J1272" s="35" t="s">
        <v>390</v>
      </c>
      <c r="K1272" s="35">
        <v>2017</v>
      </c>
      <c r="L1272" s="35" t="s">
        <v>257</v>
      </c>
      <c r="M1272" s="35" t="s">
        <v>16</v>
      </c>
      <c r="N1272" s="35" t="s">
        <v>1657</v>
      </c>
      <c r="O1272" s="35">
        <v>0</v>
      </c>
      <c r="P1272" s="55">
        <v>0</v>
      </c>
      <c r="Q1272" s="53">
        <v>67663595</v>
      </c>
      <c r="R1272" s="75">
        <v>4504155</v>
      </c>
      <c r="S1272" s="75">
        <v>847889</v>
      </c>
      <c r="T1272" s="75">
        <v>2922840</v>
      </c>
      <c r="U1272" s="75">
        <v>15277268</v>
      </c>
      <c r="V1272" s="75">
        <v>1272504</v>
      </c>
      <c r="W1272" s="54">
        <v>2429204</v>
      </c>
      <c r="X1272" s="53">
        <v>34894825</v>
      </c>
      <c r="Y1272" s="75">
        <v>11683658</v>
      </c>
      <c r="Z1272" s="75">
        <v>-427</v>
      </c>
      <c r="AA1272" s="75">
        <v>16131966</v>
      </c>
      <c r="AB1272" s="75">
        <v>18715411</v>
      </c>
      <c r="AC1272" s="75">
        <v>13828315</v>
      </c>
      <c r="AD1272" s="75">
        <v>0</v>
      </c>
      <c r="AE1272" s="75">
        <v>427</v>
      </c>
      <c r="AF1272" s="75">
        <v>460982</v>
      </c>
      <c r="AG1272" s="75">
        <v>7105893</v>
      </c>
      <c r="AH1272" s="75">
        <v>14056485</v>
      </c>
      <c r="AI1272" s="54">
        <v>11609518</v>
      </c>
      <c r="AJ1272" s="47">
        <v>6.63</v>
      </c>
      <c r="AK1272" s="35">
        <v>4.3</v>
      </c>
      <c r="AL1272" s="35">
        <v>8.3800000000000008</v>
      </c>
      <c r="AM1272" s="35">
        <v>7.26</v>
      </c>
      <c r="AN1272" s="35">
        <v>0</v>
      </c>
      <c r="AO1272" s="55">
        <v>197</v>
      </c>
      <c r="AP1272" s="47">
        <v>2.63</v>
      </c>
      <c r="AQ1272" s="35">
        <v>0.34</v>
      </c>
      <c r="AR1272" s="35">
        <v>0.66000000000000014</v>
      </c>
      <c r="AS1272" s="35">
        <v>18.690000000000001</v>
      </c>
      <c r="AT1272" s="55">
        <v>77550</v>
      </c>
    </row>
    <row r="1273" spans="1:46" x14ac:dyDescent="0.2">
      <c r="A1273" s="47" t="s">
        <v>315</v>
      </c>
      <c r="B1273" s="47">
        <f t="shared" si="147"/>
        <v>1272</v>
      </c>
      <c r="C1273" s="35">
        <v>132</v>
      </c>
      <c r="D1273" s="35">
        <f t="shared" ref="D1273:D1279" si="149">D1272+1</f>
        <v>2017</v>
      </c>
      <c r="E1273" s="35" t="s">
        <v>413</v>
      </c>
      <c r="F1273" s="35" t="s">
        <v>389</v>
      </c>
      <c r="G1273" s="35">
        <v>201600</v>
      </c>
      <c r="H1273" s="35">
        <v>2015</v>
      </c>
      <c r="I1273" s="35">
        <v>2</v>
      </c>
      <c r="J1273" s="35" t="s">
        <v>390</v>
      </c>
      <c r="K1273" s="35">
        <v>2017</v>
      </c>
      <c r="L1273" s="35" t="s">
        <v>257</v>
      </c>
      <c r="M1273" s="35" t="s">
        <v>16</v>
      </c>
      <c r="N1273" s="35" t="s">
        <v>1657</v>
      </c>
      <c r="O1273" s="35">
        <v>0</v>
      </c>
      <c r="P1273" s="55">
        <v>1</v>
      </c>
      <c r="Q1273" s="53">
        <v>69646636</v>
      </c>
      <c r="R1273" s="75">
        <v>5080719</v>
      </c>
      <c r="S1273" s="75">
        <v>589526</v>
      </c>
      <c r="T1273" s="75">
        <v>2876438</v>
      </c>
      <c r="U1273" s="75">
        <v>18680296</v>
      </c>
      <c r="V1273" s="75">
        <v>1329557</v>
      </c>
      <c r="W1273" s="54">
        <v>2793807</v>
      </c>
      <c r="X1273" s="53">
        <v>41244473</v>
      </c>
      <c r="Y1273" s="75">
        <v>12273184</v>
      </c>
      <c r="Z1273" s="75">
        <v>-476</v>
      </c>
      <c r="AA1273" s="75">
        <v>19735678</v>
      </c>
      <c r="AB1273" s="75">
        <v>21484318</v>
      </c>
      <c r="AC1273" s="75">
        <v>17666093</v>
      </c>
      <c r="AD1273" s="75">
        <v>0</v>
      </c>
      <c r="AE1273" s="75">
        <v>476</v>
      </c>
      <c r="AF1273" s="75">
        <v>1116597</v>
      </c>
      <c r="AG1273" s="75">
        <v>12985498</v>
      </c>
      <c r="AH1273" s="75">
        <v>13514798</v>
      </c>
      <c r="AI1273" s="54">
        <v>8498820</v>
      </c>
      <c r="AJ1273" s="47">
        <v>7.18</v>
      </c>
      <c r="AK1273" s="35">
        <v>4.0599999999999996</v>
      </c>
      <c r="AL1273" s="35">
        <v>6.9700000000000006</v>
      </c>
      <c r="AM1273" s="35">
        <v>4.8</v>
      </c>
      <c r="AN1273" s="35">
        <v>0</v>
      </c>
      <c r="AO1273" s="55">
        <v>187</v>
      </c>
      <c r="AP1273" s="47">
        <v>1.6500000000000001</v>
      </c>
      <c r="AQ1273" s="35">
        <v>0.49</v>
      </c>
      <c r="AR1273" s="35">
        <v>0.51</v>
      </c>
      <c r="AS1273" s="35">
        <v>16.239999999999998</v>
      </c>
      <c r="AT1273" s="55">
        <v>99890</v>
      </c>
    </row>
    <row r="1274" spans="1:46" x14ac:dyDescent="0.2">
      <c r="A1274" s="47" t="s">
        <v>315</v>
      </c>
      <c r="B1274" s="47">
        <f t="shared" si="147"/>
        <v>1273</v>
      </c>
      <c r="C1274" s="35">
        <v>132</v>
      </c>
      <c r="D1274" s="35">
        <f t="shared" si="149"/>
        <v>2018</v>
      </c>
      <c r="E1274" s="35" t="s">
        <v>413</v>
      </c>
      <c r="F1274" s="35" t="s">
        <v>389</v>
      </c>
      <c r="G1274" s="35">
        <v>201600</v>
      </c>
      <c r="H1274" s="35">
        <v>2015</v>
      </c>
      <c r="I1274" s="35">
        <v>3</v>
      </c>
      <c r="J1274" s="35" t="s">
        <v>390</v>
      </c>
      <c r="K1274" s="35">
        <v>2017</v>
      </c>
      <c r="L1274" s="35" t="s">
        <v>257</v>
      </c>
      <c r="M1274" s="35" t="s">
        <v>16</v>
      </c>
      <c r="N1274" s="35" t="s">
        <v>1657</v>
      </c>
      <c r="O1274" s="35">
        <v>1</v>
      </c>
      <c r="P1274" s="55">
        <v>1</v>
      </c>
      <c r="Q1274" s="53">
        <v>72901684</v>
      </c>
      <c r="R1274" s="75">
        <v>9488142</v>
      </c>
      <c r="S1274" s="75">
        <v>2024559</v>
      </c>
      <c r="T1274" s="75">
        <v>7568292</v>
      </c>
      <c r="U1274" s="75">
        <v>19399799</v>
      </c>
      <c r="V1274" s="75">
        <v>3980565</v>
      </c>
      <c r="W1274" s="54">
        <v>3944409</v>
      </c>
      <c r="X1274" s="53">
        <v>39093602</v>
      </c>
      <c r="Y1274" s="75">
        <v>14297747</v>
      </c>
      <c r="Z1274" s="75">
        <v>-323</v>
      </c>
      <c r="AA1274" s="75">
        <v>19146133</v>
      </c>
      <c r="AB1274" s="75">
        <v>19926939</v>
      </c>
      <c r="AC1274" s="75">
        <v>15157843</v>
      </c>
      <c r="AD1274" s="75">
        <v>0</v>
      </c>
      <c r="AE1274" s="75">
        <v>323</v>
      </c>
      <c r="AF1274" s="75">
        <v>91445</v>
      </c>
      <c r="AG1274" s="75">
        <v>11145688</v>
      </c>
      <c r="AH1274" s="75">
        <v>12114798</v>
      </c>
      <c r="AI1274" s="54">
        <v>8781251</v>
      </c>
      <c r="AJ1274" s="47">
        <v>12.98</v>
      </c>
      <c r="AK1274" s="35">
        <v>10.350000000000001</v>
      </c>
      <c r="AL1274" s="35">
        <v>19.36</v>
      </c>
      <c r="AM1274" s="35">
        <v>14.16</v>
      </c>
      <c r="AN1274" s="35">
        <v>0</v>
      </c>
      <c r="AO1274" s="55">
        <v>164</v>
      </c>
      <c r="AP1274" s="47">
        <v>1.7900000000000003</v>
      </c>
      <c r="AQ1274" s="35">
        <v>0.48000000000000004</v>
      </c>
      <c r="AR1274" s="35">
        <v>0.52</v>
      </c>
      <c r="AS1274" s="35">
        <v>18.88</v>
      </c>
      <c r="AT1274" s="55">
        <v>118290</v>
      </c>
    </row>
    <row r="1275" spans="1:46" x14ac:dyDescent="0.2">
      <c r="A1275" s="47" t="s">
        <v>315</v>
      </c>
      <c r="B1275" s="47">
        <f t="shared" si="147"/>
        <v>1274</v>
      </c>
      <c r="C1275" s="35">
        <v>132</v>
      </c>
      <c r="D1275" s="35">
        <f t="shared" si="149"/>
        <v>2019</v>
      </c>
      <c r="E1275" s="35" t="s">
        <v>413</v>
      </c>
      <c r="F1275" s="35" t="s">
        <v>389</v>
      </c>
      <c r="G1275" s="35">
        <v>201600</v>
      </c>
      <c r="H1275" s="35">
        <v>2015</v>
      </c>
      <c r="I1275" s="35">
        <v>4</v>
      </c>
      <c r="J1275" s="35" t="s">
        <v>390</v>
      </c>
      <c r="K1275" s="35">
        <v>2017</v>
      </c>
      <c r="L1275" s="35" t="s">
        <v>257</v>
      </c>
      <c r="M1275" s="35" t="s">
        <v>16</v>
      </c>
      <c r="N1275" s="35" t="s">
        <v>1657</v>
      </c>
      <c r="O1275" s="35">
        <v>2</v>
      </c>
      <c r="P1275" s="55">
        <v>1</v>
      </c>
      <c r="Q1275" s="53">
        <v>56565218</v>
      </c>
      <c r="R1275" s="75">
        <v>11938606</v>
      </c>
      <c r="S1275" s="75">
        <v>6135415</v>
      </c>
      <c r="T1275" s="75">
        <v>9151193</v>
      </c>
      <c r="U1275" s="75">
        <v>20284379</v>
      </c>
      <c r="V1275" s="75">
        <v>8135487</v>
      </c>
      <c r="W1275" s="54">
        <v>8922828</v>
      </c>
      <c r="X1275" s="53">
        <v>41814907</v>
      </c>
      <c r="Y1275" s="75">
        <v>20433157</v>
      </c>
      <c r="Z1275" s="75">
        <v>-425</v>
      </c>
      <c r="AA1275" s="75">
        <v>18587166</v>
      </c>
      <c r="AB1275" s="75">
        <v>23195286</v>
      </c>
      <c r="AC1275" s="75">
        <v>11529765</v>
      </c>
      <c r="AD1275" s="75">
        <v>0</v>
      </c>
      <c r="AE1275" s="75">
        <v>451</v>
      </c>
      <c r="AF1275" s="75">
        <v>96466</v>
      </c>
      <c r="AG1275" s="75">
        <v>15046613</v>
      </c>
      <c r="AH1275" s="75">
        <v>5000000</v>
      </c>
      <c r="AI1275" s="54">
        <v>8148673</v>
      </c>
      <c r="AJ1275" s="47">
        <v>18.610000000000003</v>
      </c>
      <c r="AK1275" s="35">
        <v>14.26</v>
      </c>
      <c r="AL1275" s="35">
        <v>21.89</v>
      </c>
      <c r="AM1275" s="35">
        <v>30.03</v>
      </c>
      <c r="AN1275" s="35">
        <v>0</v>
      </c>
      <c r="AO1275" s="55">
        <v>156</v>
      </c>
      <c r="AP1275" s="47">
        <v>1.54</v>
      </c>
      <c r="AQ1275" s="35">
        <v>0.75000000000000011</v>
      </c>
      <c r="AR1275" s="35">
        <v>0.25</v>
      </c>
      <c r="AS1275" s="35">
        <v>10.450000000000001</v>
      </c>
      <c r="AT1275" s="55">
        <v>130030</v>
      </c>
    </row>
    <row r="1276" spans="1:46" x14ac:dyDescent="0.2">
      <c r="A1276" s="47" t="s">
        <v>315</v>
      </c>
      <c r="B1276" s="47">
        <f t="shared" si="147"/>
        <v>1275</v>
      </c>
      <c r="C1276" s="35">
        <v>132</v>
      </c>
      <c r="D1276" s="35">
        <f t="shared" si="149"/>
        <v>2020</v>
      </c>
      <c r="E1276" s="35" t="s">
        <v>413</v>
      </c>
      <c r="F1276" s="35" t="s">
        <v>389</v>
      </c>
      <c r="G1276" s="35">
        <v>201600</v>
      </c>
      <c r="H1276" s="35">
        <v>2015</v>
      </c>
      <c r="I1276" s="35">
        <v>5</v>
      </c>
      <c r="J1276" s="35" t="s">
        <v>390</v>
      </c>
      <c r="K1276" s="35">
        <v>2017</v>
      </c>
      <c r="L1276" s="35" t="s">
        <v>257</v>
      </c>
      <c r="M1276" s="35" t="s">
        <v>16</v>
      </c>
      <c r="N1276" s="35" t="s">
        <v>1657</v>
      </c>
      <c r="O1276" s="35">
        <v>3</v>
      </c>
      <c r="P1276" s="55">
        <v>1</v>
      </c>
      <c r="Q1276" s="53">
        <v>46398946</v>
      </c>
      <c r="R1276" s="75">
        <v>19387543</v>
      </c>
      <c r="S1276" s="75">
        <v>12242369</v>
      </c>
      <c r="T1276" s="75">
        <v>17085780</v>
      </c>
      <c r="U1276" s="75">
        <v>25942820</v>
      </c>
      <c r="V1276" s="75">
        <v>16402188</v>
      </c>
      <c r="W1276" s="54">
        <v>14544132</v>
      </c>
      <c r="X1276" s="53">
        <v>71217979</v>
      </c>
      <c r="Y1276" s="75">
        <v>44285970</v>
      </c>
      <c r="Z1276" s="75">
        <v>-379</v>
      </c>
      <c r="AA1276" s="75">
        <v>54185302</v>
      </c>
      <c r="AB1276" s="75">
        <v>16992543</v>
      </c>
      <c r="AC1276" s="75">
        <v>12921298</v>
      </c>
      <c r="AD1276" s="75">
        <v>0</v>
      </c>
      <c r="AE1276" s="75">
        <v>379</v>
      </c>
      <c r="AF1276" s="75">
        <v>30313</v>
      </c>
      <c r="AG1276" s="75">
        <v>17550989</v>
      </c>
      <c r="AH1276" s="75">
        <v>8239391</v>
      </c>
      <c r="AI1276" s="54">
        <v>-558446</v>
      </c>
      <c r="AJ1276" s="47">
        <v>32.82</v>
      </c>
      <c r="AK1276" s="35">
        <v>28.919999999999998</v>
      </c>
      <c r="AL1276" s="35">
        <v>23.99</v>
      </c>
      <c r="AM1276" s="35">
        <v>27.64</v>
      </c>
      <c r="AN1276" s="35">
        <v>0</v>
      </c>
      <c r="AO1276" s="55">
        <v>149</v>
      </c>
      <c r="AP1276" s="47">
        <v>0.97</v>
      </c>
      <c r="AQ1276" s="35">
        <v>0.68</v>
      </c>
      <c r="AR1276" s="35">
        <v>0.32000000000000006</v>
      </c>
      <c r="AS1276" s="35">
        <v>12.229999999999999</v>
      </c>
      <c r="AT1276" s="55">
        <v>174110</v>
      </c>
    </row>
    <row r="1277" spans="1:46" x14ac:dyDescent="0.2">
      <c r="A1277" s="47" t="s">
        <v>315</v>
      </c>
      <c r="B1277" s="47">
        <f t="shared" si="147"/>
        <v>1276</v>
      </c>
      <c r="C1277" s="35">
        <v>132</v>
      </c>
      <c r="D1277" s="35">
        <f t="shared" si="149"/>
        <v>2021</v>
      </c>
      <c r="E1277" s="35" t="s">
        <v>413</v>
      </c>
      <c r="F1277" s="35" t="s">
        <v>389</v>
      </c>
      <c r="G1277" s="35">
        <v>201600</v>
      </c>
      <c r="H1277" s="35">
        <v>2015</v>
      </c>
      <c r="I1277" s="35">
        <v>6</v>
      </c>
      <c r="J1277" s="35" t="s">
        <v>390</v>
      </c>
      <c r="K1277" s="35">
        <v>2017</v>
      </c>
      <c r="L1277" s="35" t="s">
        <v>257</v>
      </c>
      <c r="M1277" s="35" t="s">
        <v>16</v>
      </c>
      <c r="N1277" s="35" t="s">
        <v>1657</v>
      </c>
      <c r="O1277" s="35">
        <v>4</v>
      </c>
      <c r="P1277" s="55">
        <v>1</v>
      </c>
      <c r="Q1277" s="53">
        <v>78575432</v>
      </c>
      <c r="R1277" s="75">
        <v>26654644</v>
      </c>
      <c r="S1277" s="75">
        <v>14632251</v>
      </c>
      <c r="T1277" s="75">
        <v>21130232</v>
      </c>
      <c r="U1277" s="75">
        <v>35117205</v>
      </c>
      <c r="V1277" s="75">
        <v>20119870</v>
      </c>
      <c r="W1277" s="54">
        <v>20156663</v>
      </c>
      <c r="X1277" s="53">
        <v>85449685</v>
      </c>
      <c r="Y1277" s="75">
        <v>58918220</v>
      </c>
      <c r="Z1277" s="75">
        <v>-136</v>
      </c>
      <c r="AA1277" s="75">
        <v>54925465</v>
      </c>
      <c r="AB1277" s="75">
        <v>30502425</v>
      </c>
      <c r="AC1277" s="75">
        <v>23219986</v>
      </c>
      <c r="AD1277" s="75">
        <v>0</v>
      </c>
      <c r="AE1277" s="75">
        <v>136</v>
      </c>
      <c r="AF1277" s="75">
        <v>35904</v>
      </c>
      <c r="AG1277" s="75">
        <v>22456464</v>
      </c>
      <c r="AH1277" s="75">
        <v>3119695</v>
      </c>
      <c r="AI1277" s="54">
        <v>8045961</v>
      </c>
      <c r="AJ1277" s="47">
        <v>27.71</v>
      </c>
      <c r="AK1277" s="35">
        <v>21.97</v>
      </c>
      <c r="AL1277" s="35">
        <v>24.73</v>
      </c>
      <c r="AM1277" s="35">
        <v>24.830000000000002</v>
      </c>
      <c r="AN1277" s="35">
        <v>0</v>
      </c>
      <c r="AO1277" s="55">
        <v>131</v>
      </c>
      <c r="AP1277" s="47">
        <v>1.36</v>
      </c>
      <c r="AQ1277" s="35">
        <v>0.88</v>
      </c>
      <c r="AR1277" s="35">
        <v>0.12000000000000001</v>
      </c>
      <c r="AS1277" s="35">
        <v>23.259999999999998</v>
      </c>
      <c r="AT1277" s="55">
        <v>268070</v>
      </c>
    </row>
    <row r="1278" spans="1:46" x14ac:dyDescent="0.2">
      <c r="A1278" s="47" t="s">
        <v>315</v>
      </c>
      <c r="B1278" s="47">
        <f t="shared" si="147"/>
        <v>1277</v>
      </c>
      <c r="C1278" s="35">
        <v>132</v>
      </c>
      <c r="D1278" s="35">
        <f t="shared" si="149"/>
        <v>2022</v>
      </c>
      <c r="E1278" s="35" t="s">
        <v>413</v>
      </c>
      <c r="F1278" s="35" t="s">
        <v>389</v>
      </c>
      <c r="G1278" s="35">
        <v>201600</v>
      </c>
      <c r="H1278" s="35">
        <v>2015</v>
      </c>
      <c r="I1278" s="35">
        <v>7</v>
      </c>
      <c r="J1278" s="35" t="s">
        <v>390</v>
      </c>
      <c r="K1278" s="35">
        <v>2017</v>
      </c>
      <c r="L1278" s="35" t="s">
        <v>257</v>
      </c>
      <c r="M1278" s="35" t="s">
        <v>16</v>
      </c>
      <c r="N1278" s="35" t="s">
        <v>1657</v>
      </c>
      <c r="O1278" s="35">
        <v>5</v>
      </c>
      <c r="P1278" s="55">
        <v>1</v>
      </c>
      <c r="Q1278" s="53">
        <v>78341575</v>
      </c>
      <c r="R1278" s="75">
        <v>11995422</v>
      </c>
      <c r="S1278" s="75">
        <v>3688693</v>
      </c>
      <c r="T1278" s="75">
        <v>5872227</v>
      </c>
      <c r="U1278" s="75">
        <v>19385634</v>
      </c>
      <c r="V1278" s="75">
        <v>4813843</v>
      </c>
      <c r="W1278" s="54">
        <v>9811888</v>
      </c>
      <c r="X1278" s="53">
        <v>82059971</v>
      </c>
      <c r="Y1278" s="75">
        <v>62606912</v>
      </c>
      <c r="Z1278" s="75">
        <v>-431</v>
      </c>
      <c r="AA1278" s="75">
        <v>52924076</v>
      </c>
      <c r="AB1278" s="75">
        <v>29100865</v>
      </c>
      <c r="AC1278" s="75">
        <v>23459200</v>
      </c>
      <c r="AD1278" s="75">
        <v>0</v>
      </c>
      <c r="AE1278" s="75">
        <v>431</v>
      </c>
      <c r="AF1278" s="75">
        <v>44011</v>
      </c>
      <c r="AG1278" s="75">
        <v>10719281</v>
      </c>
      <c r="AH1278" s="75">
        <v>7986958</v>
      </c>
      <c r="AI1278" s="54">
        <v>18381584</v>
      </c>
      <c r="AJ1278" s="47">
        <v>15.01</v>
      </c>
      <c r="AK1278" s="35">
        <v>7.35</v>
      </c>
      <c r="AL1278" s="35">
        <v>7.1599999999999993</v>
      </c>
      <c r="AM1278" s="35">
        <v>5.89</v>
      </c>
      <c r="AN1278" s="35">
        <v>0</v>
      </c>
      <c r="AO1278" s="55">
        <v>129</v>
      </c>
      <c r="AP1278" s="47">
        <v>2.71</v>
      </c>
      <c r="AQ1278" s="35">
        <v>0.57000000000000006</v>
      </c>
      <c r="AR1278" s="35">
        <v>0.43000000000000005</v>
      </c>
      <c r="AS1278" s="35">
        <v>22.25</v>
      </c>
      <c r="AT1278" s="55">
        <v>150280</v>
      </c>
    </row>
    <row r="1279" spans="1:46" x14ac:dyDescent="0.2">
      <c r="A1279" s="56" t="s">
        <v>315</v>
      </c>
      <c r="B1279" s="56">
        <f t="shared" si="147"/>
        <v>1278</v>
      </c>
      <c r="C1279" s="45">
        <v>132</v>
      </c>
      <c r="D1279" s="45">
        <f t="shared" si="149"/>
        <v>2023</v>
      </c>
      <c r="E1279" s="45" t="s">
        <v>413</v>
      </c>
      <c r="F1279" s="45" t="s">
        <v>389</v>
      </c>
      <c r="G1279" s="45">
        <v>201600</v>
      </c>
      <c r="H1279" s="45">
        <v>2015</v>
      </c>
      <c r="I1279" s="45">
        <v>8</v>
      </c>
      <c r="J1279" s="45" t="s">
        <v>390</v>
      </c>
      <c r="K1279" s="45">
        <v>2017</v>
      </c>
      <c r="L1279" s="45" t="s">
        <v>257</v>
      </c>
      <c r="M1279" s="45" t="s">
        <v>16</v>
      </c>
      <c r="N1279" s="45" t="s">
        <v>1657</v>
      </c>
      <c r="O1279" s="45">
        <v>6</v>
      </c>
      <c r="P1279" s="60">
        <v>1</v>
      </c>
      <c r="Q1279" s="57">
        <v>61985200</v>
      </c>
      <c r="R1279" s="58">
        <v>7405068</v>
      </c>
      <c r="S1279" s="58">
        <v>596341</v>
      </c>
      <c r="T1279" s="58">
        <v>1357750</v>
      </c>
      <c r="U1279" s="58">
        <v>14352859</v>
      </c>
      <c r="V1279" s="58">
        <v>536917</v>
      </c>
      <c r="W1279" s="59">
        <v>6643659</v>
      </c>
      <c r="X1279" s="57">
        <v>73198240</v>
      </c>
      <c r="Y1279" s="58">
        <v>63203252</v>
      </c>
      <c r="Z1279" s="58">
        <v>-693</v>
      </c>
      <c r="AA1279" s="58">
        <v>47718291</v>
      </c>
      <c r="AB1279" s="58">
        <v>25421859</v>
      </c>
      <c r="AC1279" s="58">
        <v>19422376</v>
      </c>
      <c r="AD1279" s="58">
        <v>0</v>
      </c>
      <c r="AE1279" s="58">
        <v>693</v>
      </c>
      <c r="AF1279" s="58">
        <v>45478</v>
      </c>
      <c r="AG1279" s="58">
        <v>6909531</v>
      </c>
      <c r="AH1279" s="58">
        <v>2416837</v>
      </c>
      <c r="AI1279" s="59">
        <v>18512328</v>
      </c>
      <c r="AJ1279" s="56">
        <v>11.84</v>
      </c>
      <c r="AK1279" s="45">
        <v>2.17</v>
      </c>
      <c r="AL1279" s="45">
        <v>1.85</v>
      </c>
      <c r="AM1279" s="45">
        <v>0.94000000000000006</v>
      </c>
      <c r="AN1279" s="45">
        <v>0</v>
      </c>
      <c r="AO1279" s="60">
        <v>122</v>
      </c>
      <c r="AP1279" s="56">
        <v>3.68</v>
      </c>
      <c r="AQ1279" s="45">
        <v>0.7400000000000001</v>
      </c>
      <c r="AR1279" s="45">
        <v>0.26</v>
      </c>
      <c r="AS1279" s="45">
        <v>22.9</v>
      </c>
      <c r="AT1279" s="60">
        <v>117650</v>
      </c>
    </row>
    <row r="1280" spans="1:46" x14ac:dyDescent="0.2">
      <c r="A1280" s="47" t="s">
        <v>1658</v>
      </c>
      <c r="B1280" s="47">
        <f t="shared" si="147"/>
        <v>1279</v>
      </c>
      <c r="C1280" s="35">
        <v>133</v>
      </c>
      <c r="D1280" s="35">
        <v>2015</v>
      </c>
      <c r="E1280" s="35" t="s">
        <v>388</v>
      </c>
      <c r="F1280" s="35" t="s">
        <v>389</v>
      </c>
      <c r="G1280" s="35" t="s">
        <v>320</v>
      </c>
      <c r="H1280" s="35">
        <v>2003</v>
      </c>
      <c r="I1280" s="35">
        <v>12</v>
      </c>
      <c r="J1280" s="35" t="s">
        <v>390</v>
      </c>
      <c r="K1280" s="35">
        <v>2017</v>
      </c>
      <c r="L1280" s="35">
        <v>2018</v>
      </c>
      <c r="M1280" s="35" t="s">
        <v>187</v>
      </c>
      <c r="N1280" s="35" t="s">
        <v>27</v>
      </c>
      <c r="O1280" s="35">
        <v>0</v>
      </c>
      <c r="P1280" s="55">
        <v>0</v>
      </c>
      <c r="Q1280" s="53">
        <v>41936723</v>
      </c>
      <c r="R1280" s="75">
        <v>2695696</v>
      </c>
      <c r="S1280" s="75">
        <v>323819</v>
      </c>
      <c r="T1280" s="75">
        <v>724440</v>
      </c>
      <c r="U1280" s="75">
        <v>14860245</v>
      </c>
      <c r="V1280" s="75">
        <v>532394</v>
      </c>
      <c r="W1280" s="54">
        <v>2295075</v>
      </c>
      <c r="X1280" s="53">
        <v>43360292</v>
      </c>
      <c r="Y1280" s="75">
        <v>7625586</v>
      </c>
      <c r="Z1280" s="75">
        <v>18044127</v>
      </c>
      <c r="AA1280" s="75">
        <v>22826559</v>
      </c>
      <c r="AB1280" s="75">
        <v>20473663</v>
      </c>
      <c r="AC1280" s="75">
        <v>13515279</v>
      </c>
      <c r="AD1280" s="75">
        <v>825</v>
      </c>
      <c r="AE1280" s="75">
        <v>704343</v>
      </c>
      <c r="AF1280" s="75">
        <v>989876</v>
      </c>
      <c r="AG1280" s="75">
        <v>22805711</v>
      </c>
      <c r="AH1280" s="75">
        <v>10997438</v>
      </c>
      <c r="AI1280" s="54">
        <v>-2332048</v>
      </c>
      <c r="AJ1280" s="47">
        <v>6.24</v>
      </c>
      <c r="AK1280" s="35">
        <v>1.6800000000000002</v>
      </c>
      <c r="AL1280" s="35">
        <v>1.6700000000000002</v>
      </c>
      <c r="AM1280" s="35">
        <v>4.25</v>
      </c>
      <c r="AN1280" s="35">
        <v>2.46</v>
      </c>
      <c r="AO1280" s="55">
        <v>321</v>
      </c>
      <c r="AP1280" s="47">
        <v>0.9</v>
      </c>
      <c r="AQ1280" s="35">
        <v>0.67000000000000015</v>
      </c>
      <c r="AR1280" s="35">
        <v>0.33000000000000007</v>
      </c>
      <c r="AS1280" s="35">
        <v>19.899999999999999</v>
      </c>
      <c r="AT1280" s="55">
        <v>46290</v>
      </c>
    </row>
    <row r="1281" spans="1:46" x14ac:dyDescent="0.2">
      <c r="A1281" s="47" t="s">
        <v>1659</v>
      </c>
      <c r="B1281" s="47">
        <f t="shared" si="147"/>
        <v>1280</v>
      </c>
      <c r="C1281" s="35">
        <v>133</v>
      </c>
      <c r="D1281" s="35">
        <f>D1280+1</f>
        <v>2016</v>
      </c>
      <c r="E1281" s="35" t="s">
        <v>388</v>
      </c>
      <c r="F1281" s="35" t="s">
        <v>389</v>
      </c>
      <c r="G1281" s="35" t="s">
        <v>320</v>
      </c>
      <c r="H1281" s="35">
        <v>2003</v>
      </c>
      <c r="I1281" s="35">
        <v>13</v>
      </c>
      <c r="J1281" s="35" t="s">
        <v>390</v>
      </c>
      <c r="K1281" s="35">
        <v>2017</v>
      </c>
      <c r="L1281" s="35">
        <v>2018</v>
      </c>
      <c r="M1281" s="35" t="s">
        <v>187</v>
      </c>
      <c r="N1281" s="35" t="s">
        <v>27</v>
      </c>
      <c r="O1281" s="35">
        <v>0</v>
      </c>
      <c r="P1281" s="55">
        <v>0</v>
      </c>
      <c r="Q1281" s="53">
        <v>44046955</v>
      </c>
      <c r="R1281" s="75">
        <v>3311210</v>
      </c>
      <c r="S1281" s="75">
        <v>3056677</v>
      </c>
      <c r="T1281" s="75">
        <v>1031839</v>
      </c>
      <c r="U1281" s="75">
        <v>14396957</v>
      </c>
      <c r="V1281" s="75">
        <v>3447226</v>
      </c>
      <c r="W1281" s="54">
        <v>5336048</v>
      </c>
      <c r="X1281" s="53">
        <v>37043543</v>
      </c>
      <c r="Y1281" s="75">
        <v>3872325</v>
      </c>
      <c r="Z1281" s="75">
        <v>16996574</v>
      </c>
      <c r="AA1281" s="75">
        <v>15174236</v>
      </c>
      <c r="AB1281" s="75">
        <v>21744666</v>
      </c>
      <c r="AC1281" s="75">
        <v>15335038</v>
      </c>
      <c r="AD1281" s="75">
        <v>720</v>
      </c>
      <c r="AE1281" s="75">
        <v>394193</v>
      </c>
      <c r="AF1281" s="75">
        <v>417014</v>
      </c>
      <c r="AG1281" s="75">
        <v>22122404</v>
      </c>
      <c r="AH1281" s="75">
        <v>10046556</v>
      </c>
      <c r="AI1281" s="54">
        <v>-377738</v>
      </c>
      <c r="AJ1281" s="47">
        <v>7.29</v>
      </c>
      <c r="AK1281" s="35">
        <v>2.27</v>
      </c>
      <c r="AL1281" s="35">
        <v>2.79</v>
      </c>
      <c r="AM1281" s="35">
        <v>78.940000000000012</v>
      </c>
      <c r="AN1281" s="35">
        <v>4.49</v>
      </c>
      <c r="AO1281" s="55">
        <v>314</v>
      </c>
      <c r="AP1281" s="47">
        <v>0.98</v>
      </c>
      <c r="AQ1281" s="35">
        <v>0.69000000000000006</v>
      </c>
      <c r="AR1281" s="35">
        <v>0.31000000000000005</v>
      </c>
      <c r="AS1281" s="35">
        <v>19.650000000000002</v>
      </c>
      <c r="AT1281" s="55">
        <v>45850</v>
      </c>
    </row>
    <row r="1282" spans="1:46" x14ac:dyDescent="0.2">
      <c r="A1282" s="47" t="s">
        <v>1660</v>
      </c>
      <c r="B1282" s="47">
        <f t="shared" si="147"/>
        <v>1281</v>
      </c>
      <c r="C1282" s="35">
        <v>133</v>
      </c>
      <c r="D1282" s="35">
        <f t="shared" ref="D1282:D1289" si="150">D1281+1</f>
        <v>2017</v>
      </c>
      <c r="E1282" s="35" t="s">
        <v>388</v>
      </c>
      <c r="F1282" s="35" t="s">
        <v>389</v>
      </c>
      <c r="G1282" s="35" t="s">
        <v>320</v>
      </c>
      <c r="H1282" s="35">
        <v>2003</v>
      </c>
      <c r="I1282" s="35">
        <v>14</v>
      </c>
      <c r="J1282" s="35" t="s">
        <v>390</v>
      </c>
      <c r="K1282" s="35">
        <v>2017</v>
      </c>
      <c r="L1282" s="35">
        <v>2018</v>
      </c>
      <c r="M1282" s="35" t="s">
        <v>187</v>
      </c>
      <c r="N1282" s="35" t="s">
        <v>27</v>
      </c>
      <c r="O1282" s="35">
        <v>0</v>
      </c>
      <c r="P1282" s="55">
        <v>1</v>
      </c>
      <c r="Q1282" s="53">
        <v>40638393</v>
      </c>
      <c r="R1282" s="75">
        <v>3518556</v>
      </c>
      <c r="S1282" s="75">
        <v>3619680</v>
      </c>
      <c r="T1282" s="75">
        <v>2316591</v>
      </c>
      <c r="U1282" s="75">
        <v>13819771</v>
      </c>
      <c r="V1282" s="75">
        <v>4380135</v>
      </c>
      <c r="W1282" s="54">
        <v>4821645</v>
      </c>
      <c r="X1282" s="53">
        <v>29014278</v>
      </c>
      <c r="Y1282" s="75">
        <v>7092001</v>
      </c>
      <c r="Z1282" s="75">
        <v>7941906</v>
      </c>
      <c r="AA1282" s="75">
        <v>12383618</v>
      </c>
      <c r="AB1282" s="75">
        <v>16487405</v>
      </c>
      <c r="AC1282" s="75">
        <v>10438025</v>
      </c>
      <c r="AD1282" s="75">
        <v>0</v>
      </c>
      <c r="AE1282" s="75">
        <v>1433427</v>
      </c>
      <c r="AF1282" s="75">
        <v>476654</v>
      </c>
      <c r="AG1282" s="75">
        <v>11121232</v>
      </c>
      <c r="AH1282" s="75">
        <v>9768988</v>
      </c>
      <c r="AI1282" s="54">
        <v>5366173</v>
      </c>
      <c r="AJ1282" s="47">
        <v>8.27</v>
      </c>
      <c r="AK1282" s="35">
        <v>5.45</v>
      </c>
      <c r="AL1282" s="35">
        <v>7.98</v>
      </c>
      <c r="AM1282" s="35">
        <v>51.04</v>
      </c>
      <c r="AN1282" s="35">
        <v>1.32</v>
      </c>
      <c r="AO1282" s="55">
        <v>291</v>
      </c>
      <c r="AP1282" s="47">
        <v>1.48</v>
      </c>
      <c r="AQ1282" s="35">
        <v>0.53</v>
      </c>
      <c r="AR1282" s="35">
        <v>0.47000000000000003</v>
      </c>
      <c r="AS1282" s="35">
        <v>12.78</v>
      </c>
      <c r="AT1282" s="55">
        <v>47490</v>
      </c>
    </row>
    <row r="1283" spans="1:46" x14ac:dyDescent="0.2">
      <c r="A1283" s="47" t="s">
        <v>1661</v>
      </c>
      <c r="B1283" s="47">
        <f t="shared" si="147"/>
        <v>1282</v>
      </c>
      <c r="C1283" s="35">
        <v>133</v>
      </c>
      <c r="D1283" s="35">
        <f t="shared" si="150"/>
        <v>2018</v>
      </c>
      <c r="E1283" s="35" t="s">
        <v>388</v>
      </c>
      <c r="F1283" s="35" t="s">
        <v>389</v>
      </c>
      <c r="G1283" s="35" t="s">
        <v>320</v>
      </c>
      <c r="H1283" s="35">
        <v>2003</v>
      </c>
      <c r="I1283" s="35">
        <v>15</v>
      </c>
      <c r="J1283" s="35" t="s">
        <v>390</v>
      </c>
      <c r="K1283" s="35">
        <v>2017</v>
      </c>
      <c r="L1283" s="35">
        <v>2018</v>
      </c>
      <c r="M1283" s="35" t="s">
        <v>187</v>
      </c>
      <c r="N1283" s="35" t="s">
        <v>27</v>
      </c>
      <c r="O1283" s="35">
        <v>1</v>
      </c>
      <c r="P1283" s="55">
        <v>1</v>
      </c>
      <c r="Q1283" s="53">
        <v>35917629</v>
      </c>
      <c r="R1283" s="75">
        <v>3640200</v>
      </c>
      <c r="S1283" s="75">
        <v>3957792</v>
      </c>
      <c r="T1283" s="75">
        <v>2344359</v>
      </c>
      <c r="U1283" s="75">
        <v>13848858</v>
      </c>
      <c r="V1283" s="75">
        <v>4618988</v>
      </c>
      <c r="W1283" s="54">
        <v>5253633</v>
      </c>
      <c r="X1283" s="53">
        <v>28108529</v>
      </c>
      <c r="Y1283" s="75">
        <v>5978353</v>
      </c>
      <c r="Z1283" s="75">
        <v>9829318</v>
      </c>
      <c r="AA1283" s="75">
        <v>13202203</v>
      </c>
      <c r="AB1283" s="75">
        <v>14646972</v>
      </c>
      <c r="AC1283" s="75">
        <v>6352712</v>
      </c>
      <c r="AD1283" s="75">
        <v>0</v>
      </c>
      <c r="AE1283" s="75">
        <v>2474961</v>
      </c>
      <c r="AF1283" s="75">
        <v>640545</v>
      </c>
      <c r="AG1283" s="75">
        <v>9390530</v>
      </c>
      <c r="AH1283" s="75">
        <v>11517171</v>
      </c>
      <c r="AI1283" s="54">
        <v>5256442</v>
      </c>
      <c r="AJ1283" s="47">
        <v>9.49</v>
      </c>
      <c r="AK1283" s="35">
        <v>6.1099999999999994</v>
      </c>
      <c r="AL1283" s="35">
        <v>8.34</v>
      </c>
      <c r="AM1283" s="35">
        <v>66.2</v>
      </c>
      <c r="AN1283" s="35">
        <v>2.06</v>
      </c>
      <c r="AO1283" s="55">
        <v>279</v>
      </c>
      <c r="AP1283" s="47">
        <v>1.56</v>
      </c>
      <c r="AQ1283" s="35">
        <v>0.45</v>
      </c>
      <c r="AR1283" s="35">
        <v>0.55000000000000004</v>
      </c>
      <c r="AS1283" s="35">
        <v>12.05</v>
      </c>
      <c r="AT1283" s="55">
        <v>49640</v>
      </c>
    </row>
    <row r="1284" spans="1:46" x14ac:dyDescent="0.2">
      <c r="A1284" s="47" t="s">
        <v>1662</v>
      </c>
      <c r="B1284" s="47">
        <f t="shared" si="147"/>
        <v>1283</v>
      </c>
      <c r="C1284" s="35">
        <v>133</v>
      </c>
      <c r="D1284" s="35">
        <f t="shared" si="150"/>
        <v>2019</v>
      </c>
      <c r="E1284" s="35" t="s">
        <v>388</v>
      </c>
      <c r="F1284" s="35" t="s">
        <v>389</v>
      </c>
      <c r="G1284" s="35" t="s">
        <v>320</v>
      </c>
      <c r="H1284" s="35">
        <v>2003</v>
      </c>
      <c r="I1284" s="35">
        <v>16</v>
      </c>
      <c r="J1284" s="35" t="s">
        <v>390</v>
      </c>
      <c r="K1284" s="35">
        <v>2017</v>
      </c>
      <c r="L1284" s="35">
        <v>2018</v>
      </c>
      <c r="M1284" s="35" t="s">
        <v>187</v>
      </c>
      <c r="N1284" s="35" t="s">
        <v>27</v>
      </c>
      <c r="O1284" s="35">
        <v>0</v>
      </c>
      <c r="P1284" s="55">
        <v>0</v>
      </c>
      <c r="Q1284" s="53">
        <v>36814876</v>
      </c>
      <c r="R1284" s="75">
        <v>3072273</v>
      </c>
      <c r="S1284" s="75">
        <v>2958362</v>
      </c>
      <c r="T1284" s="75">
        <v>-1562797</v>
      </c>
      <c r="U1284" s="75">
        <v>13909421</v>
      </c>
      <c r="V1284" s="75">
        <v>2674947</v>
      </c>
      <c r="W1284" s="54">
        <v>7593432</v>
      </c>
      <c r="X1284" s="53">
        <v>93003885</v>
      </c>
      <c r="Y1284" s="75">
        <v>40954364</v>
      </c>
      <c r="Z1284" s="75">
        <v>33292959</v>
      </c>
      <c r="AA1284" s="75">
        <v>76425178</v>
      </c>
      <c r="AB1284" s="75">
        <v>16322248</v>
      </c>
      <c r="AC1284" s="75">
        <v>8660895</v>
      </c>
      <c r="AD1284" s="75">
        <v>135847</v>
      </c>
      <c r="AE1284" s="75">
        <v>1362558</v>
      </c>
      <c r="AF1284" s="75">
        <v>2054907</v>
      </c>
      <c r="AG1284" s="75">
        <v>15066284</v>
      </c>
      <c r="AH1284" s="75">
        <v>34276964</v>
      </c>
      <c r="AI1284" s="54">
        <v>1255964</v>
      </c>
      <c r="AJ1284" s="47">
        <v>7.63</v>
      </c>
      <c r="AK1284" s="35">
        <v>-3.88</v>
      </c>
      <c r="AL1284" s="35">
        <v>-1.6800000000000002</v>
      </c>
      <c r="AM1284" s="35">
        <v>7.22</v>
      </c>
      <c r="AN1284" s="35">
        <v>0.85000000000000009</v>
      </c>
      <c r="AO1284" s="55">
        <v>283</v>
      </c>
      <c r="AP1284" s="47">
        <v>1.08</v>
      </c>
      <c r="AQ1284" s="35">
        <v>0.31000000000000005</v>
      </c>
      <c r="AR1284" s="35">
        <v>0.69000000000000006</v>
      </c>
      <c r="AS1284" s="35">
        <v>10.59</v>
      </c>
      <c r="AT1284" s="55">
        <v>49150</v>
      </c>
    </row>
    <row r="1285" spans="1:46" x14ac:dyDescent="0.2">
      <c r="A1285" s="47" t="s">
        <v>1663</v>
      </c>
      <c r="B1285" s="47">
        <f t="shared" si="147"/>
        <v>1284</v>
      </c>
      <c r="C1285" s="35">
        <v>133</v>
      </c>
      <c r="D1285" s="35">
        <f t="shared" si="150"/>
        <v>2020</v>
      </c>
      <c r="E1285" s="35" t="s">
        <v>388</v>
      </c>
      <c r="F1285" s="35" t="s">
        <v>389</v>
      </c>
      <c r="G1285" s="35" t="s">
        <v>320</v>
      </c>
      <c r="H1285" s="35">
        <v>2003</v>
      </c>
      <c r="I1285" s="35">
        <v>17</v>
      </c>
      <c r="J1285" s="35" t="s">
        <v>390</v>
      </c>
      <c r="K1285" s="35">
        <v>2017</v>
      </c>
      <c r="L1285" s="35">
        <v>2018</v>
      </c>
      <c r="M1285" s="35" t="s">
        <v>187</v>
      </c>
      <c r="N1285" s="35" t="s">
        <v>27</v>
      </c>
      <c r="O1285" s="35">
        <v>0</v>
      </c>
      <c r="P1285" s="55">
        <v>0</v>
      </c>
      <c r="Q1285" s="53">
        <v>28265675</v>
      </c>
      <c r="R1285" s="75">
        <v>-1215512</v>
      </c>
      <c r="S1285" s="75">
        <v>-4570397</v>
      </c>
      <c r="T1285" s="75">
        <v>-5710373</v>
      </c>
      <c r="U1285" s="75">
        <v>8217840</v>
      </c>
      <c r="V1285" s="75">
        <v>-4727353</v>
      </c>
      <c r="W1285" s="54">
        <v>-75536</v>
      </c>
      <c r="X1285" s="53">
        <v>73155713</v>
      </c>
      <c r="Y1285" s="75">
        <v>16761146</v>
      </c>
      <c r="Z1285" s="75">
        <v>31379570</v>
      </c>
      <c r="AA1285" s="75">
        <v>57570847</v>
      </c>
      <c r="AB1285" s="75">
        <v>14769071</v>
      </c>
      <c r="AC1285" s="75">
        <v>6786474</v>
      </c>
      <c r="AD1285" s="75">
        <v>36000</v>
      </c>
      <c r="AE1285" s="75">
        <v>3233827</v>
      </c>
      <c r="AF1285" s="75">
        <v>1065567</v>
      </c>
      <c r="AG1285" s="75">
        <v>46900571</v>
      </c>
      <c r="AH1285" s="75">
        <v>7744211</v>
      </c>
      <c r="AI1285" s="54">
        <v>-32131500</v>
      </c>
      <c r="AJ1285" s="47">
        <v>-3.82</v>
      </c>
      <c r="AK1285" s="35">
        <v>-17.97</v>
      </c>
      <c r="AL1285" s="35">
        <v>-7.81</v>
      </c>
      <c r="AM1285" s="35">
        <v>-27.27</v>
      </c>
      <c r="AN1285" s="35">
        <v>2.0699999999999998</v>
      </c>
      <c r="AO1285" s="55">
        <v>265</v>
      </c>
      <c r="AP1285" s="47">
        <v>0.31000000000000005</v>
      </c>
      <c r="AQ1285" s="35">
        <v>0.8600000000000001</v>
      </c>
      <c r="AR1285" s="35">
        <v>0.14000000000000001</v>
      </c>
      <c r="AS1285" s="35">
        <v>6.53</v>
      </c>
      <c r="AT1285" s="55">
        <v>31010</v>
      </c>
    </row>
    <row r="1286" spans="1:46" x14ac:dyDescent="0.2">
      <c r="A1286" s="47" t="s">
        <v>1664</v>
      </c>
      <c r="B1286" s="47">
        <f t="shared" si="147"/>
        <v>1285</v>
      </c>
      <c r="C1286" s="35">
        <v>133</v>
      </c>
      <c r="D1286" s="35">
        <f t="shared" si="150"/>
        <v>2021</v>
      </c>
      <c r="E1286" s="35" t="s">
        <v>388</v>
      </c>
      <c r="F1286" s="35" t="s">
        <v>389</v>
      </c>
      <c r="G1286" s="35" t="s">
        <v>320</v>
      </c>
      <c r="H1286" s="35">
        <v>2003</v>
      </c>
      <c r="I1286" s="35">
        <v>18</v>
      </c>
      <c r="J1286" s="35" t="s">
        <v>390</v>
      </c>
      <c r="K1286" s="35">
        <v>2017</v>
      </c>
      <c r="L1286" s="35">
        <v>2018</v>
      </c>
      <c r="M1286" s="35" t="s">
        <v>187</v>
      </c>
      <c r="N1286" s="35" t="s">
        <v>27</v>
      </c>
      <c r="O1286" s="35">
        <v>0</v>
      </c>
      <c r="P1286" s="55">
        <v>0</v>
      </c>
      <c r="Q1286" s="53">
        <v>37842153</v>
      </c>
      <c r="R1286" s="75">
        <v>-154887</v>
      </c>
      <c r="S1286" s="75">
        <v>-801986</v>
      </c>
      <c r="T1286" s="75">
        <v>-4928326</v>
      </c>
      <c r="U1286" s="75">
        <v>12493354</v>
      </c>
      <c r="V1286" s="75">
        <v>-965400</v>
      </c>
      <c r="W1286" s="54">
        <v>3971453</v>
      </c>
      <c r="X1286" s="53">
        <v>71029324</v>
      </c>
      <c r="Y1286" s="75">
        <v>28406125</v>
      </c>
      <c r="Z1286" s="75">
        <v>25495126</v>
      </c>
      <c r="AA1286" s="75">
        <v>54119788</v>
      </c>
      <c r="AB1286" s="75">
        <v>16315650</v>
      </c>
      <c r="AC1286" s="75">
        <v>5947123</v>
      </c>
      <c r="AD1286" s="75">
        <v>619433</v>
      </c>
      <c r="AE1286" s="75">
        <v>2959915</v>
      </c>
      <c r="AF1286" s="75">
        <v>790182</v>
      </c>
      <c r="AG1286" s="75">
        <v>12351634</v>
      </c>
      <c r="AH1286" s="75">
        <v>27180439</v>
      </c>
      <c r="AI1286" s="54">
        <v>3964016</v>
      </c>
      <c r="AJ1286" s="47">
        <v>-0.38000000000000006</v>
      </c>
      <c r="AK1286" s="35">
        <v>-12.05</v>
      </c>
      <c r="AL1286" s="35">
        <v>-6.94</v>
      </c>
      <c r="AM1286" s="35">
        <v>-2.82</v>
      </c>
      <c r="AN1286" s="35">
        <v>1</v>
      </c>
      <c r="AO1286" s="55">
        <v>254</v>
      </c>
      <c r="AP1286" s="47">
        <v>1.32</v>
      </c>
      <c r="AQ1286" s="35">
        <v>0.31000000000000005</v>
      </c>
      <c r="AR1286" s="35">
        <v>0.69000000000000006</v>
      </c>
      <c r="AS1286" s="35">
        <v>7.92</v>
      </c>
      <c r="AT1286" s="55">
        <v>49190</v>
      </c>
    </row>
    <row r="1287" spans="1:46" x14ac:dyDescent="0.2">
      <c r="A1287" s="47" t="s">
        <v>1665</v>
      </c>
      <c r="B1287" s="47">
        <f t="shared" si="147"/>
        <v>1286</v>
      </c>
      <c r="C1287" s="35">
        <v>133</v>
      </c>
      <c r="D1287" s="35">
        <f t="shared" si="150"/>
        <v>2022</v>
      </c>
      <c r="E1287" s="35" t="s">
        <v>388</v>
      </c>
      <c r="F1287" s="35" t="s">
        <v>389</v>
      </c>
      <c r="G1287" s="35" t="s">
        <v>320</v>
      </c>
      <c r="H1287" s="35">
        <v>2003</v>
      </c>
      <c r="I1287" s="35">
        <v>19</v>
      </c>
      <c r="J1287" s="35" t="s">
        <v>390</v>
      </c>
      <c r="K1287" s="35">
        <v>2017</v>
      </c>
      <c r="L1287" s="35">
        <v>2018</v>
      </c>
      <c r="M1287" s="35" t="s">
        <v>187</v>
      </c>
      <c r="N1287" s="35" t="s">
        <v>27</v>
      </c>
      <c r="O1287" s="35">
        <v>0</v>
      </c>
      <c r="P1287" s="55">
        <v>0</v>
      </c>
      <c r="Q1287" s="53">
        <v>42310785</v>
      </c>
      <c r="R1287" s="75">
        <v>3359891</v>
      </c>
      <c r="S1287" s="75">
        <v>-1577328</v>
      </c>
      <c r="T1287" s="75">
        <v>-1522554</v>
      </c>
      <c r="U1287" s="75">
        <v>14561766</v>
      </c>
      <c r="V1287" s="75">
        <v>-1411852</v>
      </c>
      <c r="W1287" s="54">
        <v>3305117</v>
      </c>
      <c r="X1287" s="53">
        <v>71721531</v>
      </c>
      <c r="Y1287" s="75">
        <v>26918797</v>
      </c>
      <c r="Z1287" s="75">
        <v>27918673</v>
      </c>
      <c r="AA1287" s="75">
        <v>53456712</v>
      </c>
      <c r="AB1287" s="75">
        <v>17693178</v>
      </c>
      <c r="AC1287" s="75">
        <v>8245225</v>
      </c>
      <c r="AD1287" s="75">
        <v>495881</v>
      </c>
      <c r="AE1287" s="75">
        <v>1503586</v>
      </c>
      <c r="AF1287" s="75">
        <v>826055</v>
      </c>
      <c r="AG1287" s="75">
        <v>14031002</v>
      </c>
      <c r="AH1287" s="75">
        <v>27280281</v>
      </c>
      <c r="AI1287" s="54">
        <v>3662176</v>
      </c>
      <c r="AJ1287" s="47">
        <v>7.22</v>
      </c>
      <c r="AK1287" s="35">
        <v>-3.27</v>
      </c>
      <c r="AL1287" s="35">
        <v>-2.12</v>
      </c>
      <c r="AM1287" s="35">
        <v>-5.8599999999999994</v>
      </c>
      <c r="AN1287" s="35">
        <v>1.0900000000000001</v>
      </c>
      <c r="AO1287" s="55">
        <v>269</v>
      </c>
      <c r="AP1287" s="47">
        <v>1.26</v>
      </c>
      <c r="AQ1287" s="35">
        <v>0.34</v>
      </c>
      <c r="AR1287" s="35">
        <v>0.66000000000000014</v>
      </c>
      <c r="AS1287" s="35">
        <v>8.66</v>
      </c>
      <c r="AT1287" s="55">
        <v>54130</v>
      </c>
    </row>
    <row r="1288" spans="1:46" x14ac:dyDescent="0.2">
      <c r="A1288" s="47" t="s">
        <v>1666</v>
      </c>
      <c r="B1288" s="47">
        <f t="shared" si="147"/>
        <v>1287</v>
      </c>
      <c r="C1288" s="35">
        <v>133</v>
      </c>
      <c r="D1288" s="35">
        <f t="shared" si="150"/>
        <v>2023</v>
      </c>
      <c r="E1288" s="35" t="s">
        <v>388</v>
      </c>
      <c r="F1288" s="35" t="s">
        <v>389</v>
      </c>
      <c r="G1288" s="35" t="s">
        <v>320</v>
      </c>
      <c r="H1288" s="35">
        <v>2003</v>
      </c>
      <c r="I1288" s="35">
        <v>20</v>
      </c>
      <c r="J1288" s="35" t="s">
        <v>390</v>
      </c>
      <c r="K1288" s="35">
        <v>2017</v>
      </c>
      <c r="L1288" s="35">
        <v>2018</v>
      </c>
      <c r="M1288" s="35" t="s">
        <v>187</v>
      </c>
      <c r="N1288" s="35" t="s">
        <v>27</v>
      </c>
      <c r="O1288" s="35">
        <v>0</v>
      </c>
      <c r="P1288" s="55">
        <v>0</v>
      </c>
      <c r="Q1288" s="53">
        <v>46807123</v>
      </c>
      <c r="R1288" s="75">
        <v>5170016</v>
      </c>
      <c r="S1288" s="75">
        <v>-1158912</v>
      </c>
      <c r="T1288" s="75">
        <v>-166733</v>
      </c>
      <c r="U1288" s="75">
        <v>17904995</v>
      </c>
      <c r="V1288" s="75">
        <v>-1196729</v>
      </c>
      <c r="W1288" s="54">
        <v>4177837</v>
      </c>
      <c r="X1288" s="53">
        <v>71856659</v>
      </c>
      <c r="Y1288" s="75">
        <v>25894604</v>
      </c>
      <c r="Z1288" s="75">
        <v>27446377</v>
      </c>
      <c r="AA1288" s="75">
        <v>54168991</v>
      </c>
      <c r="AB1288" s="75">
        <v>17221685</v>
      </c>
      <c r="AC1288" s="75">
        <v>7741255</v>
      </c>
      <c r="AD1288" s="75">
        <v>410979</v>
      </c>
      <c r="AE1288" s="75">
        <v>800397</v>
      </c>
      <c r="AF1288" s="75">
        <v>434742</v>
      </c>
      <c r="AG1288" s="75">
        <v>14238030</v>
      </c>
      <c r="AH1288" s="75">
        <v>25631787</v>
      </c>
      <c r="AI1288" s="54">
        <v>2983655</v>
      </c>
      <c r="AJ1288" s="47">
        <v>10.129999999999999</v>
      </c>
      <c r="AK1288" s="35">
        <v>-0.33000000000000007</v>
      </c>
      <c r="AL1288" s="35">
        <v>-0.23</v>
      </c>
      <c r="AM1288" s="35">
        <v>-4.4800000000000004</v>
      </c>
      <c r="AN1288" s="35">
        <v>1.0900000000000001</v>
      </c>
      <c r="AO1288" s="55">
        <v>289</v>
      </c>
      <c r="AP1288" s="47">
        <v>1.21</v>
      </c>
      <c r="AQ1288" s="35">
        <v>0.36000000000000004</v>
      </c>
      <c r="AR1288" s="35">
        <v>0.64000000000000012</v>
      </c>
      <c r="AS1288" s="35">
        <v>10.239999999999998</v>
      </c>
      <c r="AT1288" s="55">
        <v>61960</v>
      </c>
    </row>
    <row r="1289" spans="1:46" x14ac:dyDescent="0.2">
      <c r="A1289" s="56" t="s">
        <v>1667</v>
      </c>
      <c r="B1289" s="56">
        <f t="shared" si="147"/>
        <v>1288</v>
      </c>
      <c r="C1289" s="45">
        <v>133</v>
      </c>
      <c r="D1289" s="45">
        <f t="shared" si="150"/>
        <v>2024</v>
      </c>
      <c r="E1289" s="45" t="s">
        <v>388</v>
      </c>
      <c r="F1289" s="45" t="s">
        <v>389</v>
      </c>
      <c r="G1289" s="45" t="s">
        <v>320</v>
      </c>
      <c r="H1289" s="45">
        <v>2003</v>
      </c>
      <c r="I1289" s="45">
        <v>21</v>
      </c>
      <c r="J1289" s="45" t="s">
        <v>390</v>
      </c>
      <c r="K1289" s="45">
        <v>2017</v>
      </c>
      <c r="L1289" s="45">
        <v>2018</v>
      </c>
      <c r="M1289" s="45" t="s">
        <v>187</v>
      </c>
      <c r="N1289" s="45" t="s">
        <v>27</v>
      </c>
      <c r="O1289" s="45">
        <v>0</v>
      </c>
      <c r="P1289" s="60">
        <v>0</v>
      </c>
      <c r="Q1289" s="57">
        <v>44943085</v>
      </c>
      <c r="R1289" s="58">
        <v>5001264</v>
      </c>
      <c r="S1289" s="58">
        <v>-1580922</v>
      </c>
      <c r="T1289" s="58">
        <v>-429149</v>
      </c>
      <c r="U1289" s="58">
        <v>17363373</v>
      </c>
      <c r="V1289" s="58">
        <v>-1505420</v>
      </c>
      <c r="W1289" s="59">
        <v>3849491</v>
      </c>
      <c r="X1289" s="57">
        <v>64209684</v>
      </c>
      <c r="Y1289" s="58">
        <v>24313682</v>
      </c>
      <c r="Z1289" s="58">
        <v>25609487</v>
      </c>
      <c r="AA1289" s="58">
        <v>51754522</v>
      </c>
      <c r="AB1289" s="58">
        <v>12102909</v>
      </c>
      <c r="AC1289" s="58">
        <v>3109423</v>
      </c>
      <c r="AD1289" s="58">
        <v>198878</v>
      </c>
      <c r="AE1289" s="58">
        <v>1015338</v>
      </c>
      <c r="AF1289" s="58">
        <v>367299</v>
      </c>
      <c r="AG1289" s="58">
        <v>11279741</v>
      </c>
      <c r="AH1289" s="58">
        <v>24009838</v>
      </c>
      <c r="AI1289" s="59">
        <v>823168</v>
      </c>
      <c r="AJ1289" s="56">
        <v>10.33</v>
      </c>
      <c r="AK1289" s="45">
        <v>-0.89</v>
      </c>
      <c r="AL1289" s="45">
        <v>-0.67000000000000015</v>
      </c>
      <c r="AM1289" s="45">
        <v>-6.5</v>
      </c>
      <c r="AN1289" s="45">
        <v>1.1000000000000001</v>
      </c>
      <c r="AO1289" s="60">
        <v>280</v>
      </c>
      <c r="AP1289" s="56">
        <v>1.07</v>
      </c>
      <c r="AQ1289" s="45">
        <v>0.32000000000000006</v>
      </c>
      <c r="AR1289" s="45">
        <v>0.68</v>
      </c>
      <c r="AS1289" s="45">
        <v>8.34</v>
      </c>
      <c r="AT1289" s="60">
        <v>62010</v>
      </c>
    </row>
    <row r="1290" spans="1:46" x14ac:dyDescent="0.2">
      <c r="A1290" s="47" t="s">
        <v>1668</v>
      </c>
      <c r="B1290" s="47">
        <f t="shared" si="147"/>
        <v>1289</v>
      </c>
      <c r="C1290" s="35">
        <v>134</v>
      </c>
      <c r="D1290" s="35">
        <v>2015</v>
      </c>
      <c r="E1290" s="35" t="s">
        <v>445</v>
      </c>
      <c r="F1290" s="35" t="s">
        <v>389</v>
      </c>
      <c r="G1290" s="35">
        <v>204200</v>
      </c>
      <c r="H1290" s="35">
        <v>1982</v>
      </c>
      <c r="I1290" s="35">
        <v>33</v>
      </c>
      <c r="J1290" s="35" t="s">
        <v>390</v>
      </c>
      <c r="K1290" s="35">
        <v>2017</v>
      </c>
      <c r="L1290" s="35">
        <v>2022</v>
      </c>
      <c r="M1290" s="35" t="s">
        <v>424</v>
      </c>
      <c r="N1290" s="35" t="s">
        <v>1669</v>
      </c>
      <c r="O1290" s="35">
        <v>0</v>
      </c>
      <c r="P1290" s="55">
        <v>0</v>
      </c>
      <c r="Q1290" s="53">
        <v>18888580</v>
      </c>
      <c r="R1290" s="75">
        <v>2333711</v>
      </c>
      <c r="S1290" s="75">
        <v>1113856</v>
      </c>
      <c r="T1290" s="75">
        <v>1800135</v>
      </c>
      <c r="U1290" s="75">
        <v>5788296</v>
      </c>
      <c r="V1290" s="75">
        <v>1689513</v>
      </c>
      <c r="W1290" s="54">
        <v>1647432</v>
      </c>
      <c r="X1290" s="53">
        <v>14476099</v>
      </c>
      <c r="Y1290" s="75">
        <v>4392754</v>
      </c>
      <c r="Z1290" s="75">
        <v>4585936</v>
      </c>
      <c r="AA1290" s="75">
        <v>6101112</v>
      </c>
      <c r="AB1290" s="75">
        <v>8321271</v>
      </c>
      <c r="AC1290" s="75">
        <v>5421076</v>
      </c>
      <c r="AD1290" s="75">
        <v>85798</v>
      </c>
      <c r="AE1290" s="75">
        <v>193159</v>
      </c>
      <c r="AF1290" s="75">
        <v>0</v>
      </c>
      <c r="AG1290" s="75">
        <v>8370713</v>
      </c>
      <c r="AH1290" s="75">
        <v>1108001</v>
      </c>
      <c r="AI1290" s="54">
        <v>-49442</v>
      </c>
      <c r="AJ1290" s="47">
        <v>12.27</v>
      </c>
      <c r="AK1290" s="35">
        <v>9.4600000000000009</v>
      </c>
      <c r="AL1290" s="35">
        <v>12.44</v>
      </c>
      <c r="AM1290" s="35">
        <v>25.36</v>
      </c>
      <c r="AN1290" s="35">
        <v>1.0900000000000001</v>
      </c>
      <c r="AO1290" s="55">
        <v>72</v>
      </c>
      <c r="AP1290" s="47">
        <v>0.99</v>
      </c>
      <c r="AQ1290" s="35">
        <v>0.88</v>
      </c>
      <c r="AR1290" s="35">
        <v>0.12000000000000001</v>
      </c>
      <c r="AS1290" s="35">
        <v>22.89</v>
      </c>
      <c r="AT1290" s="55">
        <v>80390</v>
      </c>
    </row>
    <row r="1291" spans="1:46" x14ac:dyDescent="0.2">
      <c r="A1291" s="47" t="s">
        <v>1670</v>
      </c>
      <c r="B1291" s="47">
        <f t="shared" si="147"/>
        <v>1290</v>
      </c>
      <c r="C1291" s="35">
        <v>134</v>
      </c>
      <c r="D1291" s="35">
        <f>D1290+1</f>
        <v>2016</v>
      </c>
      <c r="E1291" s="35" t="s">
        <v>445</v>
      </c>
      <c r="F1291" s="35" t="s">
        <v>389</v>
      </c>
      <c r="G1291" s="35">
        <v>204200</v>
      </c>
      <c r="H1291" s="35">
        <v>1982</v>
      </c>
      <c r="I1291" s="35">
        <v>34</v>
      </c>
      <c r="J1291" s="35" t="s">
        <v>390</v>
      </c>
      <c r="K1291" s="35">
        <v>2017</v>
      </c>
      <c r="L1291" s="35">
        <v>2022</v>
      </c>
      <c r="M1291" s="35" t="s">
        <v>424</v>
      </c>
      <c r="N1291" s="35" t="s">
        <v>1669</v>
      </c>
      <c r="O1291" s="35">
        <v>0</v>
      </c>
      <c r="P1291" s="55">
        <v>0</v>
      </c>
      <c r="Q1291" s="53">
        <v>21101737</v>
      </c>
      <c r="R1291" s="75">
        <v>3974592</v>
      </c>
      <c r="S1291" s="75">
        <v>2179456</v>
      </c>
      <c r="T1291" s="75">
        <v>3489698</v>
      </c>
      <c r="U1291" s="75">
        <v>7423531</v>
      </c>
      <c r="V1291" s="75">
        <v>3419740</v>
      </c>
      <c r="W1291" s="54">
        <v>2664350</v>
      </c>
      <c r="X1291" s="53">
        <v>15558899</v>
      </c>
      <c r="Y1291" s="75">
        <v>6332212</v>
      </c>
      <c r="Z1291" s="75">
        <v>1461952</v>
      </c>
      <c r="AA1291" s="75">
        <v>5692837</v>
      </c>
      <c r="AB1291" s="75">
        <v>9845643</v>
      </c>
      <c r="AC1291" s="75">
        <v>5662247</v>
      </c>
      <c r="AD1291" s="75">
        <v>13859</v>
      </c>
      <c r="AE1291" s="75">
        <v>1592083</v>
      </c>
      <c r="AF1291" s="75">
        <v>0</v>
      </c>
      <c r="AG1291" s="75">
        <v>8140558</v>
      </c>
      <c r="AH1291" s="75">
        <v>427223</v>
      </c>
      <c r="AI1291" s="54">
        <v>1705085</v>
      </c>
      <c r="AJ1291" s="47">
        <v>18.510000000000002</v>
      </c>
      <c r="AK1291" s="35">
        <v>16.25</v>
      </c>
      <c r="AL1291" s="35">
        <v>22.43</v>
      </c>
      <c r="AM1291" s="35">
        <v>34.42</v>
      </c>
      <c r="AN1291" s="35">
        <v>0.48000000000000004</v>
      </c>
      <c r="AO1291" s="55">
        <v>84</v>
      </c>
      <c r="AP1291" s="47">
        <v>1.21</v>
      </c>
      <c r="AQ1291" s="35">
        <v>0.95000000000000007</v>
      </c>
      <c r="AR1291" s="35">
        <v>0.05</v>
      </c>
      <c r="AS1291" s="35">
        <v>15.91</v>
      </c>
      <c r="AT1291" s="55">
        <v>88380</v>
      </c>
    </row>
    <row r="1292" spans="1:46" x14ac:dyDescent="0.2">
      <c r="A1292" s="47" t="s">
        <v>1671</v>
      </c>
      <c r="B1292" s="47">
        <f t="shared" si="147"/>
        <v>1291</v>
      </c>
      <c r="C1292" s="35">
        <v>134</v>
      </c>
      <c r="D1292" s="35">
        <f t="shared" ref="D1292:D1299" si="151">D1291+1</f>
        <v>2017</v>
      </c>
      <c r="E1292" s="35" t="s">
        <v>445</v>
      </c>
      <c r="F1292" s="35" t="s">
        <v>389</v>
      </c>
      <c r="G1292" s="35">
        <v>204200</v>
      </c>
      <c r="H1292" s="35">
        <v>1982</v>
      </c>
      <c r="I1292" s="35">
        <v>35</v>
      </c>
      <c r="J1292" s="35" t="s">
        <v>390</v>
      </c>
      <c r="K1292" s="35">
        <v>2017</v>
      </c>
      <c r="L1292" s="35">
        <v>2022</v>
      </c>
      <c r="M1292" s="35" t="s">
        <v>424</v>
      </c>
      <c r="N1292" s="35" t="s">
        <v>1669</v>
      </c>
      <c r="O1292" s="35">
        <v>0</v>
      </c>
      <c r="P1292" s="55">
        <v>1</v>
      </c>
      <c r="Q1292" s="53">
        <v>22779164</v>
      </c>
      <c r="R1292" s="75">
        <v>4016765</v>
      </c>
      <c r="S1292" s="75">
        <v>2370960</v>
      </c>
      <c r="T1292" s="75">
        <v>3479904</v>
      </c>
      <c r="U1292" s="75">
        <v>7702949</v>
      </c>
      <c r="V1292" s="75">
        <v>3423256</v>
      </c>
      <c r="W1292" s="54">
        <v>2907821</v>
      </c>
      <c r="X1292" s="53">
        <v>16421473</v>
      </c>
      <c r="Y1292" s="75">
        <v>4018171</v>
      </c>
      <c r="Z1292" s="75">
        <v>6250074</v>
      </c>
      <c r="AA1292" s="75">
        <v>6060619</v>
      </c>
      <c r="AB1292" s="75">
        <v>10238277</v>
      </c>
      <c r="AC1292" s="75">
        <v>7169423</v>
      </c>
      <c r="AD1292" s="75">
        <v>0</v>
      </c>
      <c r="AE1292" s="75">
        <v>399406</v>
      </c>
      <c r="AF1292" s="75">
        <v>0</v>
      </c>
      <c r="AG1292" s="75">
        <v>9662337</v>
      </c>
      <c r="AH1292" s="75">
        <v>2352003</v>
      </c>
      <c r="AI1292" s="54">
        <v>575940</v>
      </c>
      <c r="AJ1292" s="47">
        <v>17.5</v>
      </c>
      <c r="AK1292" s="35">
        <v>15.16</v>
      </c>
      <c r="AL1292" s="35">
        <v>21.19</v>
      </c>
      <c r="AM1292" s="35">
        <v>59.01</v>
      </c>
      <c r="AN1292" s="35">
        <v>1.6500000000000001</v>
      </c>
      <c r="AO1292" s="55">
        <v>95</v>
      </c>
      <c r="AP1292" s="47">
        <v>1.06</v>
      </c>
      <c r="AQ1292" s="35">
        <v>0.8</v>
      </c>
      <c r="AR1292" s="35">
        <v>0.2</v>
      </c>
      <c r="AS1292" s="35">
        <v>19.87</v>
      </c>
      <c r="AT1292" s="55">
        <v>81080</v>
      </c>
    </row>
    <row r="1293" spans="1:46" x14ac:dyDescent="0.2">
      <c r="A1293" s="47" t="s">
        <v>1672</v>
      </c>
      <c r="B1293" s="47">
        <f t="shared" si="147"/>
        <v>1292</v>
      </c>
      <c r="C1293" s="35">
        <v>134</v>
      </c>
      <c r="D1293" s="35">
        <f t="shared" si="151"/>
        <v>2018</v>
      </c>
      <c r="E1293" s="35" t="s">
        <v>445</v>
      </c>
      <c r="F1293" s="35" t="s">
        <v>389</v>
      </c>
      <c r="G1293" s="35">
        <v>204200</v>
      </c>
      <c r="H1293" s="35">
        <v>1982</v>
      </c>
      <c r="I1293" s="35">
        <v>36</v>
      </c>
      <c r="J1293" s="35" t="s">
        <v>390</v>
      </c>
      <c r="K1293" s="35">
        <v>2017</v>
      </c>
      <c r="L1293" s="35">
        <v>2022</v>
      </c>
      <c r="M1293" s="35" t="s">
        <v>424</v>
      </c>
      <c r="N1293" s="35" t="s">
        <v>1669</v>
      </c>
      <c r="O1293" s="35">
        <v>1</v>
      </c>
      <c r="P1293" s="55">
        <v>1</v>
      </c>
      <c r="Q1293" s="53">
        <v>22584492</v>
      </c>
      <c r="R1293" s="75">
        <v>4524602</v>
      </c>
      <c r="S1293" s="75">
        <v>2841809</v>
      </c>
      <c r="T1293" s="75">
        <v>3964775</v>
      </c>
      <c r="U1293" s="75">
        <v>8386884</v>
      </c>
      <c r="V1293" s="75">
        <v>3972509</v>
      </c>
      <c r="W1293" s="54">
        <v>3401636</v>
      </c>
      <c r="X1293" s="53">
        <v>18396195</v>
      </c>
      <c r="Y1293" s="75">
        <v>6859981</v>
      </c>
      <c r="Z1293" s="75">
        <v>3734525</v>
      </c>
      <c r="AA1293" s="75">
        <v>6297313</v>
      </c>
      <c r="AB1293" s="75">
        <v>12027581</v>
      </c>
      <c r="AC1293" s="75">
        <v>6991873</v>
      </c>
      <c r="AD1293" s="75">
        <v>61727</v>
      </c>
      <c r="AE1293" s="75">
        <v>2062550</v>
      </c>
      <c r="AF1293" s="75">
        <v>0</v>
      </c>
      <c r="AG1293" s="75">
        <v>9292482</v>
      </c>
      <c r="AH1293" s="75">
        <v>1845459</v>
      </c>
      <c r="AI1293" s="54">
        <v>2735099</v>
      </c>
      <c r="AJ1293" s="47">
        <v>19.89</v>
      </c>
      <c r="AK1293" s="35">
        <v>17.43</v>
      </c>
      <c r="AL1293" s="35">
        <v>21.55</v>
      </c>
      <c r="AM1293" s="35">
        <v>41.43</v>
      </c>
      <c r="AN1293" s="35">
        <v>0.85000000000000009</v>
      </c>
      <c r="AO1293" s="55">
        <v>93</v>
      </c>
      <c r="AP1293" s="47">
        <v>1.29</v>
      </c>
      <c r="AQ1293" s="35">
        <v>0.83000000000000007</v>
      </c>
      <c r="AR1293" s="35">
        <v>0.17</v>
      </c>
      <c r="AS1293" s="35">
        <v>23.2</v>
      </c>
      <c r="AT1293" s="55">
        <v>90180</v>
      </c>
    </row>
    <row r="1294" spans="1:46" x14ac:dyDescent="0.2">
      <c r="A1294" s="47" t="s">
        <v>1673</v>
      </c>
      <c r="B1294" s="47">
        <f t="shared" si="147"/>
        <v>1293</v>
      </c>
      <c r="C1294" s="35">
        <v>134</v>
      </c>
      <c r="D1294" s="35">
        <f t="shared" si="151"/>
        <v>2019</v>
      </c>
      <c r="E1294" s="35" t="s">
        <v>445</v>
      </c>
      <c r="F1294" s="35" t="s">
        <v>389</v>
      </c>
      <c r="G1294" s="35">
        <v>204200</v>
      </c>
      <c r="H1294" s="35">
        <v>1982</v>
      </c>
      <c r="I1294" s="35">
        <v>37</v>
      </c>
      <c r="J1294" s="35" t="s">
        <v>390</v>
      </c>
      <c r="K1294" s="35">
        <v>2017</v>
      </c>
      <c r="L1294" s="35">
        <v>2022</v>
      </c>
      <c r="M1294" s="35" t="s">
        <v>424</v>
      </c>
      <c r="N1294" s="35" t="s">
        <v>1669</v>
      </c>
      <c r="O1294" s="35">
        <v>2</v>
      </c>
      <c r="P1294" s="55">
        <v>1</v>
      </c>
      <c r="Q1294" s="53">
        <v>22586167</v>
      </c>
      <c r="R1294" s="75">
        <v>3863753</v>
      </c>
      <c r="S1294" s="75">
        <v>3213203</v>
      </c>
      <c r="T1294" s="75">
        <v>3327781</v>
      </c>
      <c r="U1294" s="75">
        <v>8181553</v>
      </c>
      <c r="V1294" s="75">
        <v>3279789</v>
      </c>
      <c r="W1294" s="54">
        <v>3749175</v>
      </c>
      <c r="X1294" s="53">
        <v>20941929</v>
      </c>
      <c r="Y1294" s="75">
        <v>10073183</v>
      </c>
      <c r="Z1294" s="75">
        <v>1148130</v>
      </c>
      <c r="AA1294" s="75">
        <v>7203821</v>
      </c>
      <c r="AB1294" s="75">
        <v>13693264</v>
      </c>
      <c r="AC1294" s="75">
        <v>6683684</v>
      </c>
      <c r="AD1294" s="75">
        <v>27500</v>
      </c>
      <c r="AE1294" s="75">
        <v>4076512</v>
      </c>
      <c r="AF1294" s="75">
        <v>0</v>
      </c>
      <c r="AG1294" s="75">
        <v>9699521</v>
      </c>
      <c r="AH1294" s="75">
        <v>839777</v>
      </c>
      <c r="AI1294" s="54">
        <v>3993743</v>
      </c>
      <c r="AJ1294" s="47">
        <v>16.87</v>
      </c>
      <c r="AK1294" s="35">
        <v>14.53</v>
      </c>
      <c r="AL1294" s="35">
        <v>15.89</v>
      </c>
      <c r="AM1294" s="35">
        <v>31.9</v>
      </c>
      <c r="AN1294" s="35">
        <v>0.52</v>
      </c>
      <c r="AO1294" s="55">
        <v>98</v>
      </c>
      <c r="AP1294" s="47">
        <v>1.41</v>
      </c>
      <c r="AQ1294" s="35">
        <v>0.92</v>
      </c>
      <c r="AR1294" s="35">
        <v>0.08</v>
      </c>
      <c r="AS1294" s="35">
        <v>19.399999999999999</v>
      </c>
      <c r="AT1294" s="55">
        <v>83490</v>
      </c>
    </row>
    <row r="1295" spans="1:46" x14ac:dyDescent="0.2">
      <c r="A1295" s="47" t="s">
        <v>1674</v>
      </c>
      <c r="B1295" s="47">
        <f t="shared" si="147"/>
        <v>1294</v>
      </c>
      <c r="C1295" s="35">
        <v>134</v>
      </c>
      <c r="D1295" s="35">
        <f t="shared" si="151"/>
        <v>2020</v>
      </c>
      <c r="E1295" s="35" t="s">
        <v>445</v>
      </c>
      <c r="F1295" s="35" t="s">
        <v>389</v>
      </c>
      <c r="G1295" s="35">
        <v>204200</v>
      </c>
      <c r="H1295" s="35">
        <v>1982</v>
      </c>
      <c r="I1295" s="35">
        <v>38</v>
      </c>
      <c r="J1295" s="35" t="s">
        <v>390</v>
      </c>
      <c r="K1295" s="35">
        <v>2017</v>
      </c>
      <c r="L1295" s="35">
        <v>2022</v>
      </c>
      <c r="M1295" s="35" t="s">
        <v>424</v>
      </c>
      <c r="N1295" s="35" t="s">
        <v>1669</v>
      </c>
      <c r="O1295" s="35">
        <v>3</v>
      </c>
      <c r="P1295" s="55">
        <v>1</v>
      </c>
      <c r="Q1295" s="53">
        <v>20205110</v>
      </c>
      <c r="R1295" s="75">
        <v>3360152</v>
      </c>
      <c r="S1295" s="75">
        <v>1889775</v>
      </c>
      <c r="T1295" s="75">
        <v>2730376</v>
      </c>
      <c r="U1295" s="75">
        <v>7644997</v>
      </c>
      <c r="V1295" s="75">
        <v>2697408</v>
      </c>
      <c r="W1295" s="54">
        <v>2519551</v>
      </c>
      <c r="X1295" s="53">
        <v>24449074</v>
      </c>
      <c r="Y1295" s="75">
        <v>13547480</v>
      </c>
      <c r="Z1295" s="75">
        <v>-2643385</v>
      </c>
      <c r="AA1295" s="75">
        <v>8857329</v>
      </c>
      <c r="AB1295" s="75">
        <v>15571824</v>
      </c>
      <c r="AC1295" s="75">
        <v>4935777</v>
      </c>
      <c r="AD1295" s="75">
        <v>0</v>
      </c>
      <c r="AE1295" s="75">
        <v>6938407</v>
      </c>
      <c r="AF1295" s="75">
        <v>0</v>
      </c>
      <c r="AG1295" s="75">
        <v>8234042</v>
      </c>
      <c r="AH1295" s="75">
        <v>2349732</v>
      </c>
      <c r="AI1295" s="54">
        <v>7337782</v>
      </c>
      <c r="AJ1295" s="47">
        <v>16.419999999999998</v>
      </c>
      <c r="AK1295" s="35">
        <v>13.34</v>
      </c>
      <c r="AL1295" s="35">
        <v>11.17</v>
      </c>
      <c r="AM1295" s="35">
        <v>13.950000000000001</v>
      </c>
      <c r="AN1295" s="35">
        <v>0.32000000000000006</v>
      </c>
      <c r="AO1295" s="55">
        <v>101</v>
      </c>
      <c r="AP1295" s="47">
        <v>1.8900000000000001</v>
      </c>
      <c r="AQ1295" s="35">
        <v>0.78</v>
      </c>
      <c r="AR1295" s="35">
        <v>0.22</v>
      </c>
      <c r="AS1295" s="35">
        <v>16.079999999999998</v>
      </c>
      <c r="AT1295" s="55">
        <v>75690</v>
      </c>
    </row>
    <row r="1296" spans="1:46" x14ac:dyDescent="0.2">
      <c r="A1296" s="47" t="s">
        <v>1675</v>
      </c>
      <c r="B1296" s="47">
        <f t="shared" si="147"/>
        <v>1295</v>
      </c>
      <c r="C1296" s="35">
        <v>134</v>
      </c>
      <c r="D1296" s="35">
        <f t="shared" si="151"/>
        <v>2021</v>
      </c>
      <c r="E1296" s="35" t="s">
        <v>445</v>
      </c>
      <c r="F1296" s="35" t="s">
        <v>389</v>
      </c>
      <c r="G1296" s="35">
        <v>204200</v>
      </c>
      <c r="H1296" s="35">
        <v>1982</v>
      </c>
      <c r="I1296" s="35">
        <v>39</v>
      </c>
      <c r="J1296" s="35" t="s">
        <v>390</v>
      </c>
      <c r="K1296" s="35">
        <v>2017</v>
      </c>
      <c r="L1296" s="35">
        <v>2022</v>
      </c>
      <c r="M1296" s="35" t="s">
        <v>424</v>
      </c>
      <c r="N1296" s="35" t="s">
        <v>1669</v>
      </c>
      <c r="O1296" s="35">
        <v>4</v>
      </c>
      <c r="P1296" s="55">
        <v>1</v>
      </c>
      <c r="Q1296" s="53">
        <v>25715894</v>
      </c>
      <c r="R1296" s="75">
        <v>5154069</v>
      </c>
      <c r="S1296" s="75">
        <v>3434568</v>
      </c>
      <c r="T1296" s="75">
        <v>4029389</v>
      </c>
      <c r="U1296" s="75">
        <v>10116753</v>
      </c>
      <c r="V1296" s="75">
        <v>4073758</v>
      </c>
      <c r="W1296" s="54">
        <v>4559248</v>
      </c>
      <c r="X1296" s="53">
        <v>24192247</v>
      </c>
      <c r="Y1296" s="75">
        <v>13982048</v>
      </c>
      <c r="Z1296" s="75">
        <v>-3303713</v>
      </c>
      <c r="AA1296" s="75">
        <v>8514974</v>
      </c>
      <c r="AB1296" s="75">
        <v>15649639</v>
      </c>
      <c r="AC1296" s="75">
        <v>5836169</v>
      </c>
      <c r="AD1296" s="75">
        <v>0</v>
      </c>
      <c r="AE1296" s="75">
        <v>5653444</v>
      </c>
      <c r="AF1296" s="75">
        <v>0</v>
      </c>
      <c r="AG1296" s="75">
        <v>9154639</v>
      </c>
      <c r="AH1296" s="75">
        <v>748610</v>
      </c>
      <c r="AI1296" s="54">
        <v>6495000</v>
      </c>
      <c r="AJ1296" s="47">
        <v>19.830000000000002</v>
      </c>
      <c r="AK1296" s="35">
        <v>15.5</v>
      </c>
      <c r="AL1296" s="35">
        <v>16.66</v>
      </c>
      <c r="AM1296" s="35">
        <v>24.56</v>
      </c>
      <c r="AN1296" s="35">
        <v>0.17</v>
      </c>
      <c r="AO1296" s="55">
        <v>100</v>
      </c>
      <c r="AP1296" s="47">
        <v>1.7100000000000002</v>
      </c>
      <c r="AQ1296" s="35">
        <v>0.92</v>
      </c>
      <c r="AR1296" s="35">
        <v>0.08</v>
      </c>
      <c r="AS1296" s="35">
        <v>15.04</v>
      </c>
      <c r="AT1296" s="55">
        <v>101170</v>
      </c>
    </row>
    <row r="1297" spans="1:46" x14ac:dyDescent="0.2">
      <c r="A1297" s="47" t="s">
        <v>1676</v>
      </c>
      <c r="B1297" s="47">
        <f t="shared" si="147"/>
        <v>1296</v>
      </c>
      <c r="C1297" s="35">
        <v>134</v>
      </c>
      <c r="D1297" s="35">
        <f t="shared" si="151"/>
        <v>2022</v>
      </c>
      <c r="E1297" s="35" t="s">
        <v>445</v>
      </c>
      <c r="F1297" s="35" t="s">
        <v>389</v>
      </c>
      <c r="G1297" s="35">
        <v>204200</v>
      </c>
      <c r="H1297" s="35">
        <v>1982</v>
      </c>
      <c r="I1297" s="35">
        <v>40</v>
      </c>
      <c r="J1297" s="35" t="s">
        <v>390</v>
      </c>
      <c r="K1297" s="35">
        <v>2017</v>
      </c>
      <c r="L1297" s="35">
        <v>2022</v>
      </c>
      <c r="M1297" s="35" t="s">
        <v>424</v>
      </c>
      <c r="N1297" s="35" t="s">
        <v>1669</v>
      </c>
      <c r="O1297" s="35">
        <v>5</v>
      </c>
      <c r="P1297" s="55">
        <v>1</v>
      </c>
      <c r="Q1297" s="53">
        <v>27460653</v>
      </c>
      <c r="R1297" s="75">
        <v>3996938</v>
      </c>
      <c r="S1297" s="75">
        <v>2233524</v>
      </c>
      <c r="T1297" s="75">
        <v>3057369</v>
      </c>
      <c r="U1297" s="75">
        <v>9238564</v>
      </c>
      <c r="V1297" s="75">
        <v>3030088</v>
      </c>
      <c r="W1297" s="54">
        <v>3173093</v>
      </c>
      <c r="X1297" s="53">
        <v>21581174</v>
      </c>
      <c r="Y1297" s="75">
        <v>12215572</v>
      </c>
      <c r="Z1297" s="75">
        <v>-1146141</v>
      </c>
      <c r="AA1297" s="75">
        <v>8359074</v>
      </c>
      <c r="AB1297" s="75">
        <v>13163648</v>
      </c>
      <c r="AC1297" s="75">
        <v>5821245</v>
      </c>
      <c r="AD1297" s="75">
        <v>128408</v>
      </c>
      <c r="AE1297" s="75">
        <v>2650098</v>
      </c>
      <c r="AF1297" s="75">
        <v>0</v>
      </c>
      <c r="AG1297" s="75">
        <v>8476805</v>
      </c>
      <c r="AH1297" s="75">
        <v>586431</v>
      </c>
      <c r="AI1297" s="54">
        <v>4686843</v>
      </c>
      <c r="AJ1297" s="47">
        <v>14.34</v>
      </c>
      <c r="AK1297" s="35">
        <v>10.97</v>
      </c>
      <c r="AL1297" s="35">
        <v>14.17</v>
      </c>
      <c r="AM1297" s="35">
        <v>18.279999999999998</v>
      </c>
      <c r="AN1297" s="35">
        <v>0.12000000000000001</v>
      </c>
      <c r="AO1297" s="55">
        <v>103</v>
      </c>
      <c r="AP1297" s="47">
        <v>1.55</v>
      </c>
      <c r="AQ1297" s="35">
        <v>0.94000000000000006</v>
      </c>
      <c r="AR1297" s="35">
        <v>0.06</v>
      </c>
      <c r="AS1297" s="35">
        <v>14.65</v>
      </c>
      <c r="AT1297" s="55">
        <v>89690</v>
      </c>
    </row>
    <row r="1298" spans="1:46" x14ac:dyDescent="0.2">
      <c r="A1298" s="47" t="s">
        <v>1677</v>
      </c>
      <c r="B1298" s="47">
        <f t="shared" si="147"/>
        <v>1297</v>
      </c>
      <c r="C1298" s="35">
        <v>134</v>
      </c>
      <c r="D1298" s="35">
        <f t="shared" si="151"/>
        <v>2023</v>
      </c>
      <c r="E1298" s="35" t="s">
        <v>445</v>
      </c>
      <c r="F1298" s="35" t="s">
        <v>389</v>
      </c>
      <c r="G1298" s="35">
        <v>204200</v>
      </c>
      <c r="H1298" s="35">
        <v>1982</v>
      </c>
      <c r="I1298" s="35">
        <v>41</v>
      </c>
      <c r="J1298" s="35" t="s">
        <v>390</v>
      </c>
      <c r="K1298" s="35">
        <v>2017</v>
      </c>
      <c r="L1298" s="35">
        <v>2022</v>
      </c>
      <c r="M1298" s="35" t="s">
        <v>424</v>
      </c>
      <c r="N1298" s="35" t="s">
        <v>1669</v>
      </c>
      <c r="O1298" s="35">
        <v>0</v>
      </c>
      <c r="P1298" s="55">
        <v>0</v>
      </c>
      <c r="Q1298" s="53">
        <v>31902483</v>
      </c>
      <c r="R1298" s="75">
        <v>5949882</v>
      </c>
      <c r="S1298" s="75">
        <v>3525384</v>
      </c>
      <c r="T1298" s="75">
        <v>4971503</v>
      </c>
      <c r="U1298" s="75">
        <v>11572722</v>
      </c>
      <c r="V1298" s="75">
        <v>4989222</v>
      </c>
      <c r="W1298" s="54">
        <v>4503763</v>
      </c>
      <c r="X1298" s="53">
        <v>22013871</v>
      </c>
      <c r="Y1298" s="75">
        <v>12740956</v>
      </c>
      <c r="Z1298" s="75">
        <v>-189882</v>
      </c>
      <c r="AA1298" s="75">
        <v>8043234</v>
      </c>
      <c r="AB1298" s="75">
        <v>13889778</v>
      </c>
      <c r="AC1298" s="75">
        <v>6448928</v>
      </c>
      <c r="AD1298" s="75">
        <v>75885</v>
      </c>
      <c r="AE1298" s="75">
        <v>189882</v>
      </c>
      <c r="AF1298" s="75">
        <v>104055</v>
      </c>
      <c r="AG1298" s="75">
        <v>8656240</v>
      </c>
      <c r="AH1298" s="75">
        <v>0</v>
      </c>
      <c r="AI1298" s="54">
        <v>5233538</v>
      </c>
      <c r="AJ1298" s="47">
        <v>18.3</v>
      </c>
      <c r="AK1298" s="35">
        <v>15.29</v>
      </c>
      <c r="AL1298" s="35">
        <v>22.58</v>
      </c>
      <c r="AM1298" s="35">
        <v>27.67</v>
      </c>
      <c r="AN1298" s="35">
        <v>0</v>
      </c>
      <c r="AO1298" s="55">
        <v>106</v>
      </c>
      <c r="AP1298" s="47">
        <v>1.6</v>
      </c>
      <c r="AQ1298" s="35">
        <v>1</v>
      </c>
      <c r="AR1298" s="35">
        <v>0</v>
      </c>
      <c r="AS1298" s="35">
        <v>12.719999999999999</v>
      </c>
      <c r="AT1298" s="55">
        <v>109180</v>
      </c>
    </row>
    <row r="1299" spans="1:46" x14ac:dyDescent="0.2">
      <c r="A1299" s="56" t="s">
        <v>1678</v>
      </c>
      <c r="B1299" s="56">
        <f t="shared" si="147"/>
        <v>1298</v>
      </c>
      <c r="C1299" s="45">
        <v>134</v>
      </c>
      <c r="D1299" s="45">
        <f t="shared" si="151"/>
        <v>2024</v>
      </c>
      <c r="E1299" s="45" t="s">
        <v>445</v>
      </c>
      <c r="F1299" s="45" t="s">
        <v>389</v>
      </c>
      <c r="G1299" s="45">
        <v>204200</v>
      </c>
      <c r="H1299" s="45">
        <v>1982</v>
      </c>
      <c r="I1299" s="45">
        <v>42</v>
      </c>
      <c r="J1299" s="45" t="s">
        <v>390</v>
      </c>
      <c r="K1299" s="45">
        <v>2017</v>
      </c>
      <c r="L1299" s="45">
        <v>2022</v>
      </c>
      <c r="M1299" s="45" t="s">
        <v>424</v>
      </c>
      <c r="N1299" s="45" t="s">
        <v>1669</v>
      </c>
      <c r="O1299" s="45">
        <v>0</v>
      </c>
      <c r="P1299" s="60">
        <v>0</v>
      </c>
      <c r="Q1299" s="57">
        <v>37012264</v>
      </c>
      <c r="R1299" s="58">
        <v>7210145</v>
      </c>
      <c r="S1299" s="58">
        <v>4545309</v>
      </c>
      <c r="T1299" s="58">
        <v>6265596</v>
      </c>
      <c r="U1299" s="58">
        <v>13889974</v>
      </c>
      <c r="V1299" s="58">
        <v>6350815</v>
      </c>
      <c r="W1299" s="59">
        <v>5489858</v>
      </c>
      <c r="X1299" s="57">
        <v>22346032</v>
      </c>
      <c r="Y1299" s="58">
        <v>11779301</v>
      </c>
      <c r="Z1299" s="58">
        <v>-255200</v>
      </c>
      <c r="AA1299" s="58">
        <v>7749303</v>
      </c>
      <c r="AB1299" s="58">
        <v>14559468</v>
      </c>
      <c r="AC1299" s="58">
        <v>8909060</v>
      </c>
      <c r="AD1299" s="58">
        <v>0</v>
      </c>
      <c r="AE1299" s="58">
        <v>255200</v>
      </c>
      <c r="AF1299" s="58">
        <v>105268</v>
      </c>
      <c r="AG1299" s="58">
        <v>9983193</v>
      </c>
      <c r="AH1299" s="58">
        <v>0</v>
      </c>
      <c r="AI1299" s="59">
        <v>4576275</v>
      </c>
      <c r="AJ1299" s="56">
        <v>19.27</v>
      </c>
      <c r="AK1299" s="45">
        <v>16.75</v>
      </c>
      <c r="AL1299" s="45">
        <v>28.04</v>
      </c>
      <c r="AM1299" s="45">
        <v>38.590000000000003</v>
      </c>
      <c r="AN1299" s="45">
        <v>0</v>
      </c>
      <c r="AO1299" s="60">
        <v>117</v>
      </c>
      <c r="AP1299" s="56">
        <v>1.46</v>
      </c>
      <c r="AQ1299" s="45">
        <v>1</v>
      </c>
      <c r="AR1299" s="45">
        <v>0</v>
      </c>
      <c r="AS1299" s="45">
        <v>14.55</v>
      </c>
      <c r="AT1299" s="60">
        <v>118720</v>
      </c>
    </row>
    <row r="1300" spans="1:46" x14ac:dyDescent="0.2">
      <c r="A1300" s="47" t="s">
        <v>1679</v>
      </c>
      <c r="B1300" s="47">
        <f t="shared" si="147"/>
        <v>1299</v>
      </c>
      <c r="C1300" s="35">
        <v>135</v>
      </c>
      <c r="D1300" s="35">
        <v>2015</v>
      </c>
      <c r="E1300" s="35" t="s">
        <v>413</v>
      </c>
      <c r="F1300" s="35" t="s">
        <v>1242</v>
      </c>
      <c r="G1300" s="35">
        <v>205940</v>
      </c>
      <c r="H1300" s="35">
        <v>1983</v>
      </c>
      <c r="I1300" s="35">
        <v>32</v>
      </c>
      <c r="J1300" s="35" t="s">
        <v>390</v>
      </c>
      <c r="K1300" s="35">
        <v>2017</v>
      </c>
      <c r="L1300" s="35" t="s">
        <v>257</v>
      </c>
      <c r="M1300" s="35" t="s">
        <v>16</v>
      </c>
      <c r="N1300" s="35" t="s">
        <v>1028</v>
      </c>
      <c r="O1300" s="35">
        <v>0</v>
      </c>
      <c r="P1300" s="55">
        <v>0</v>
      </c>
      <c r="Q1300" s="53">
        <v>21840349</v>
      </c>
      <c r="R1300" s="75">
        <v>2546189</v>
      </c>
      <c r="S1300" s="75">
        <v>783353</v>
      </c>
      <c r="T1300" s="75">
        <v>1256685</v>
      </c>
      <c r="U1300" s="75">
        <v>7932184</v>
      </c>
      <c r="V1300" s="75">
        <v>955139</v>
      </c>
      <c r="W1300" s="54">
        <v>2072857</v>
      </c>
      <c r="X1300" s="53">
        <v>18939596</v>
      </c>
      <c r="Y1300" s="75">
        <v>5208400</v>
      </c>
      <c r="Z1300" s="75">
        <v>6440866</v>
      </c>
      <c r="AA1300" s="75">
        <v>9618727</v>
      </c>
      <c r="AB1300" s="75">
        <v>9316596</v>
      </c>
      <c r="AC1300" s="75">
        <v>5788646</v>
      </c>
      <c r="AD1300" s="75">
        <v>159400</v>
      </c>
      <c r="AE1300" s="75">
        <v>1599788</v>
      </c>
      <c r="AF1300" s="75">
        <v>552759</v>
      </c>
      <c r="AG1300" s="75">
        <v>8319479</v>
      </c>
      <c r="AH1300" s="75">
        <v>3746422</v>
      </c>
      <c r="AI1300" s="54">
        <v>997117</v>
      </c>
      <c r="AJ1300" s="47">
        <v>11.62</v>
      </c>
      <c r="AK1300" s="35">
        <v>5.73</v>
      </c>
      <c r="AL1300" s="35">
        <v>6.64</v>
      </c>
      <c r="AM1300" s="35">
        <v>15.04</v>
      </c>
      <c r="AN1300" s="35">
        <v>1.54</v>
      </c>
      <c r="AO1300" s="55">
        <v>83</v>
      </c>
      <c r="AP1300" s="47">
        <v>1.1200000000000001</v>
      </c>
      <c r="AQ1300" s="35">
        <v>0.69000000000000006</v>
      </c>
      <c r="AR1300" s="35">
        <v>0.31000000000000005</v>
      </c>
      <c r="AS1300" s="35">
        <v>22.87</v>
      </c>
      <c r="AT1300" s="55">
        <v>95570</v>
      </c>
    </row>
    <row r="1301" spans="1:46" x14ac:dyDescent="0.2">
      <c r="A1301" s="47" t="s">
        <v>1680</v>
      </c>
      <c r="B1301" s="47">
        <f t="shared" si="147"/>
        <v>1300</v>
      </c>
      <c r="C1301" s="35">
        <v>135</v>
      </c>
      <c r="D1301" s="35">
        <f>D1300+1</f>
        <v>2016</v>
      </c>
      <c r="E1301" s="35" t="s">
        <v>413</v>
      </c>
      <c r="F1301" s="35" t="s">
        <v>1242</v>
      </c>
      <c r="G1301" s="35">
        <v>205940</v>
      </c>
      <c r="H1301" s="35">
        <v>1983</v>
      </c>
      <c r="I1301" s="35">
        <v>33</v>
      </c>
      <c r="J1301" s="35" t="s">
        <v>390</v>
      </c>
      <c r="K1301" s="35">
        <v>2017</v>
      </c>
      <c r="L1301" s="35" t="s">
        <v>257</v>
      </c>
      <c r="M1301" s="35" t="s">
        <v>16</v>
      </c>
      <c r="N1301" s="35" t="s">
        <v>1028</v>
      </c>
      <c r="O1301" s="35">
        <v>0</v>
      </c>
      <c r="P1301" s="55">
        <v>0</v>
      </c>
      <c r="Q1301" s="53">
        <v>24766015</v>
      </c>
      <c r="R1301" s="75">
        <v>3495691</v>
      </c>
      <c r="S1301" s="75">
        <v>1335872</v>
      </c>
      <c r="T1301" s="75">
        <v>2233954</v>
      </c>
      <c r="U1301" s="75">
        <v>9224097</v>
      </c>
      <c r="V1301" s="75">
        <v>2030618</v>
      </c>
      <c r="W1301" s="54">
        <v>2597609</v>
      </c>
      <c r="X1301" s="53">
        <v>23229799</v>
      </c>
      <c r="Y1301" s="75">
        <v>6592280</v>
      </c>
      <c r="Z1301" s="75">
        <v>4639664</v>
      </c>
      <c r="AA1301" s="75">
        <v>8782615</v>
      </c>
      <c r="AB1301" s="75">
        <v>14443020</v>
      </c>
      <c r="AC1301" s="75">
        <v>5968209</v>
      </c>
      <c r="AD1301" s="75">
        <v>54181</v>
      </c>
      <c r="AE1301" s="75">
        <v>5722554</v>
      </c>
      <c r="AF1301" s="75">
        <v>540569</v>
      </c>
      <c r="AG1301" s="75">
        <v>10074824</v>
      </c>
      <c r="AH1301" s="75">
        <v>4918218</v>
      </c>
      <c r="AI1301" s="54">
        <v>4368196</v>
      </c>
      <c r="AJ1301" s="47">
        <v>14.06</v>
      </c>
      <c r="AK1301" s="35">
        <v>8.99</v>
      </c>
      <c r="AL1301" s="35">
        <v>9.6199999999999992</v>
      </c>
      <c r="AM1301" s="35">
        <v>20.259999999999998</v>
      </c>
      <c r="AN1301" s="35">
        <v>1.57</v>
      </c>
      <c r="AO1301" s="55">
        <v>87</v>
      </c>
      <c r="AP1301" s="47">
        <v>1.43</v>
      </c>
      <c r="AQ1301" s="35">
        <v>0.67000000000000015</v>
      </c>
      <c r="AR1301" s="35">
        <v>0.33000000000000007</v>
      </c>
      <c r="AS1301" s="35">
        <v>22.979999999999997</v>
      </c>
      <c r="AT1301" s="55">
        <v>106020</v>
      </c>
    </row>
    <row r="1302" spans="1:46" x14ac:dyDescent="0.2">
      <c r="A1302" s="47" t="s">
        <v>1681</v>
      </c>
      <c r="B1302" s="47">
        <f t="shared" si="147"/>
        <v>1301</v>
      </c>
      <c r="C1302" s="35">
        <v>135</v>
      </c>
      <c r="D1302" s="35">
        <f t="shared" ref="D1302:D1309" si="152">D1301+1</f>
        <v>2017</v>
      </c>
      <c r="E1302" s="35" t="s">
        <v>413</v>
      </c>
      <c r="F1302" s="35" t="s">
        <v>1242</v>
      </c>
      <c r="G1302" s="35">
        <v>205940</v>
      </c>
      <c r="H1302" s="35">
        <v>1983</v>
      </c>
      <c r="I1302" s="35">
        <v>34</v>
      </c>
      <c r="J1302" s="35" t="s">
        <v>390</v>
      </c>
      <c r="K1302" s="35">
        <v>2017</v>
      </c>
      <c r="L1302" s="35" t="s">
        <v>257</v>
      </c>
      <c r="M1302" s="35" t="s">
        <v>16</v>
      </c>
      <c r="N1302" s="35" t="s">
        <v>1028</v>
      </c>
      <c r="O1302" s="35">
        <v>0</v>
      </c>
      <c r="P1302" s="55">
        <v>1</v>
      </c>
      <c r="Q1302" s="53">
        <v>21848580</v>
      </c>
      <c r="R1302" s="75">
        <v>219329</v>
      </c>
      <c r="S1302" s="75">
        <v>-2020846</v>
      </c>
      <c r="T1302" s="75">
        <v>-1348047</v>
      </c>
      <c r="U1302" s="75">
        <v>6297634</v>
      </c>
      <c r="V1302" s="75">
        <v>-1919466</v>
      </c>
      <c r="W1302" s="54">
        <v>-453470</v>
      </c>
      <c r="X1302" s="53">
        <v>17478286</v>
      </c>
      <c r="Y1302" s="75">
        <v>4860347</v>
      </c>
      <c r="Z1302" s="75">
        <v>2627015</v>
      </c>
      <c r="AA1302" s="75">
        <v>6607825</v>
      </c>
      <c r="AB1302" s="75">
        <v>10858411</v>
      </c>
      <c r="AC1302" s="75">
        <v>4839942</v>
      </c>
      <c r="AD1302" s="75">
        <v>11476</v>
      </c>
      <c r="AE1302" s="75">
        <v>4140113</v>
      </c>
      <c r="AF1302" s="75">
        <v>215841</v>
      </c>
      <c r="AG1302" s="75">
        <v>9757691</v>
      </c>
      <c r="AH1302" s="75">
        <v>1488063</v>
      </c>
      <c r="AI1302" s="54">
        <v>1100720</v>
      </c>
      <c r="AJ1302" s="47">
        <v>0.99</v>
      </c>
      <c r="AK1302" s="35">
        <v>-6.09</v>
      </c>
      <c r="AL1302" s="35">
        <v>-7.71</v>
      </c>
      <c r="AM1302" s="35">
        <v>-41.58</v>
      </c>
      <c r="AN1302" s="35">
        <v>1.3900000000000001</v>
      </c>
      <c r="AO1302" s="55">
        <v>92</v>
      </c>
      <c r="AP1302" s="47">
        <v>1.1100000000000001</v>
      </c>
      <c r="AQ1302" s="35">
        <v>0.87000000000000011</v>
      </c>
      <c r="AR1302" s="35">
        <v>0.13</v>
      </c>
      <c r="AS1302" s="35">
        <v>15.27</v>
      </c>
      <c r="AT1302" s="55">
        <v>68450</v>
      </c>
    </row>
    <row r="1303" spans="1:46" x14ac:dyDescent="0.2">
      <c r="A1303" s="47" t="s">
        <v>1682</v>
      </c>
      <c r="B1303" s="47">
        <f t="shared" si="147"/>
        <v>1302</v>
      </c>
      <c r="C1303" s="35">
        <v>135</v>
      </c>
      <c r="D1303" s="35">
        <f t="shared" si="152"/>
        <v>2018</v>
      </c>
      <c r="E1303" s="35" t="s">
        <v>413</v>
      </c>
      <c r="F1303" s="35" t="s">
        <v>1242</v>
      </c>
      <c r="G1303" s="35">
        <v>205940</v>
      </c>
      <c r="H1303" s="35">
        <v>1983</v>
      </c>
      <c r="I1303" s="35">
        <v>35</v>
      </c>
      <c r="J1303" s="35" t="s">
        <v>390</v>
      </c>
      <c r="K1303" s="35">
        <v>2017</v>
      </c>
      <c r="L1303" s="35" t="s">
        <v>257</v>
      </c>
      <c r="M1303" s="35" t="s">
        <v>16</v>
      </c>
      <c r="N1303" s="35" t="s">
        <v>1028</v>
      </c>
      <c r="O1303" s="35">
        <v>1</v>
      </c>
      <c r="P1303" s="55">
        <v>1</v>
      </c>
      <c r="Q1303" s="53">
        <v>22030922</v>
      </c>
      <c r="R1303" s="75">
        <v>1609739</v>
      </c>
      <c r="S1303" s="75">
        <v>287114</v>
      </c>
      <c r="T1303" s="75">
        <v>571071</v>
      </c>
      <c r="U1303" s="75">
        <v>9311184</v>
      </c>
      <c r="V1303" s="75">
        <v>444359</v>
      </c>
      <c r="W1303" s="54">
        <v>1325782</v>
      </c>
      <c r="X1303" s="53">
        <v>17057114</v>
      </c>
      <c r="Y1303" s="75">
        <v>5158341</v>
      </c>
      <c r="Z1303" s="75">
        <v>3713664</v>
      </c>
      <c r="AA1303" s="75">
        <v>6707540</v>
      </c>
      <c r="AB1303" s="75">
        <v>10325270</v>
      </c>
      <c r="AC1303" s="75">
        <v>6365515</v>
      </c>
      <c r="AD1303" s="75">
        <v>2450</v>
      </c>
      <c r="AE1303" s="75">
        <v>2421718</v>
      </c>
      <c r="AF1303" s="75">
        <v>204960</v>
      </c>
      <c r="AG1303" s="75">
        <v>9663654</v>
      </c>
      <c r="AH1303" s="75">
        <v>925697</v>
      </c>
      <c r="AI1303" s="54">
        <v>661616</v>
      </c>
      <c r="AJ1303" s="47">
        <v>7.21</v>
      </c>
      <c r="AK1303" s="35">
        <v>2.56</v>
      </c>
      <c r="AL1303" s="35">
        <v>3.3499999999999996</v>
      </c>
      <c r="AM1303" s="35">
        <v>5.57</v>
      </c>
      <c r="AN1303" s="35">
        <v>1.1900000000000002</v>
      </c>
      <c r="AO1303" s="55">
        <v>104</v>
      </c>
      <c r="AP1303" s="47">
        <v>1.07</v>
      </c>
      <c r="AQ1303" s="35">
        <v>0.91</v>
      </c>
      <c r="AR1303" s="35">
        <v>0.09</v>
      </c>
      <c r="AS1303" s="35">
        <v>22.7</v>
      </c>
      <c r="AT1303" s="55">
        <v>89530</v>
      </c>
    </row>
    <row r="1304" spans="1:46" x14ac:dyDescent="0.2">
      <c r="A1304" s="47" t="s">
        <v>1683</v>
      </c>
      <c r="B1304" s="47">
        <f t="shared" si="147"/>
        <v>1303</v>
      </c>
      <c r="C1304" s="35">
        <v>135</v>
      </c>
      <c r="D1304" s="35">
        <f t="shared" si="152"/>
        <v>2019</v>
      </c>
      <c r="E1304" s="35" t="s">
        <v>413</v>
      </c>
      <c r="F1304" s="35" t="s">
        <v>1242</v>
      </c>
      <c r="G1304" s="35">
        <v>205940</v>
      </c>
      <c r="H1304" s="35">
        <v>1983</v>
      </c>
      <c r="I1304" s="35">
        <v>36</v>
      </c>
      <c r="J1304" s="35" t="s">
        <v>390</v>
      </c>
      <c r="K1304" s="35">
        <v>2017</v>
      </c>
      <c r="L1304" s="35" t="s">
        <v>257</v>
      </c>
      <c r="M1304" s="35" t="s">
        <v>16</v>
      </c>
      <c r="N1304" s="35" t="s">
        <v>1028</v>
      </c>
      <c r="O1304" s="35">
        <v>2</v>
      </c>
      <c r="P1304" s="55">
        <v>1</v>
      </c>
      <c r="Q1304" s="53">
        <v>19754321</v>
      </c>
      <c r="R1304" s="75">
        <v>1071136</v>
      </c>
      <c r="S1304" s="75">
        <v>31790</v>
      </c>
      <c r="T1304" s="75">
        <v>155865</v>
      </c>
      <c r="U1304" s="75">
        <v>8264051</v>
      </c>
      <c r="V1304" s="75">
        <v>42536</v>
      </c>
      <c r="W1304" s="54">
        <v>947061</v>
      </c>
      <c r="X1304" s="53">
        <v>16013093</v>
      </c>
      <c r="Y1304" s="75">
        <v>5071011</v>
      </c>
      <c r="Z1304" s="75">
        <v>4453545</v>
      </c>
      <c r="AA1304" s="75">
        <v>7718319</v>
      </c>
      <c r="AB1304" s="75">
        <v>8272060</v>
      </c>
      <c r="AC1304" s="75">
        <v>5320050</v>
      </c>
      <c r="AD1304" s="75">
        <v>0</v>
      </c>
      <c r="AE1304" s="75">
        <v>1039204</v>
      </c>
      <c r="AF1304" s="75">
        <v>194079</v>
      </c>
      <c r="AG1304" s="75">
        <v>8612766</v>
      </c>
      <c r="AH1304" s="75">
        <v>1164416</v>
      </c>
      <c r="AI1304" s="54">
        <v>-340706</v>
      </c>
      <c r="AJ1304" s="47">
        <v>5.33</v>
      </c>
      <c r="AK1304" s="35">
        <v>0.78</v>
      </c>
      <c r="AL1304" s="35">
        <v>0.97</v>
      </c>
      <c r="AM1304" s="35">
        <v>0.63000000000000012</v>
      </c>
      <c r="AN1304" s="35">
        <v>1.08</v>
      </c>
      <c r="AO1304" s="55">
        <v>99</v>
      </c>
      <c r="AP1304" s="47">
        <v>0.96</v>
      </c>
      <c r="AQ1304" s="35">
        <v>0.88</v>
      </c>
      <c r="AR1304" s="35">
        <v>0.12000000000000001</v>
      </c>
      <c r="AS1304" s="35">
        <v>18.479999999999997</v>
      </c>
      <c r="AT1304" s="55">
        <v>83480</v>
      </c>
    </row>
    <row r="1305" spans="1:46" x14ac:dyDescent="0.2">
      <c r="A1305" s="47" t="s">
        <v>1684</v>
      </c>
      <c r="B1305" s="47">
        <f t="shared" si="147"/>
        <v>1304</v>
      </c>
      <c r="C1305" s="35">
        <v>135</v>
      </c>
      <c r="D1305" s="35">
        <f t="shared" si="152"/>
        <v>2020</v>
      </c>
      <c r="E1305" s="35" t="s">
        <v>413</v>
      </c>
      <c r="F1305" s="35" t="s">
        <v>1242</v>
      </c>
      <c r="G1305" s="35">
        <v>205940</v>
      </c>
      <c r="H1305" s="35">
        <v>1983</v>
      </c>
      <c r="I1305" s="35">
        <v>37</v>
      </c>
      <c r="J1305" s="35" t="s">
        <v>390</v>
      </c>
      <c r="K1305" s="35">
        <v>2017</v>
      </c>
      <c r="L1305" s="35" t="s">
        <v>257</v>
      </c>
      <c r="M1305" s="35" t="s">
        <v>16</v>
      </c>
      <c r="N1305" s="35" t="s">
        <v>1028</v>
      </c>
      <c r="O1305" s="35">
        <v>3</v>
      </c>
      <c r="P1305" s="55">
        <v>1</v>
      </c>
      <c r="Q1305" s="53">
        <v>19319471</v>
      </c>
      <c r="R1305" s="75">
        <v>-526087</v>
      </c>
      <c r="S1305" s="75">
        <v>-1360556</v>
      </c>
      <c r="T1305" s="75">
        <v>-1326750</v>
      </c>
      <c r="U1305" s="75">
        <v>7643710</v>
      </c>
      <c r="V1305" s="75">
        <v>-1679939</v>
      </c>
      <c r="W1305" s="54">
        <v>-559893</v>
      </c>
      <c r="X1305" s="53">
        <v>22110152</v>
      </c>
      <c r="Y1305" s="75">
        <v>5215133</v>
      </c>
      <c r="Z1305" s="75">
        <v>9277315</v>
      </c>
      <c r="AA1305" s="75">
        <v>10716338</v>
      </c>
      <c r="AB1305" s="75">
        <v>11329805</v>
      </c>
      <c r="AC1305" s="75">
        <v>7584486</v>
      </c>
      <c r="AD1305" s="75">
        <v>0</v>
      </c>
      <c r="AE1305" s="75">
        <v>793802</v>
      </c>
      <c r="AF1305" s="75">
        <v>453198</v>
      </c>
      <c r="AG1305" s="75">
        <v>11012156</v>
      </c>
      <c r="AH1305" s="75">
        <v>4668564</v>
      </c>
      <c r="AI1305" s="54">
        <v>317649</v>
      </c>
      <c r="AJ1305" s="47">
        <v>-2.69</v>
      </c>
      <c r="AK1305" s="35">
        <v>-6.79</v>
      </c>
      <c r="AL1305" s="35">
        <v>-6</v>
      </c>
      <c r="AM1305" s="35">
        <v>-26.09</v>
      </c>
      <c r="AN1305" s="35">
        <v>1.93</v>
      </c>
      <c r="AO1305" s="55">
        <v>99</v>
      </c>
      <c r="AP1305" s="47">
        <v>1.03</v>
      </c>
      <c r="AQ1305" s="35">
        <v>0.70000000000000007</v>
      </c>
      <c r="AR1305" s="35">
        <v>0.30000000000000004</v>
      </c>
      <c r="AS1305" s="35">
        <v>29.34</v>
      </c>
      <c r="AT1305" s="55">
        <v>77210</v>
      </c>
    </row>
    <row r="1306" spans="1:46" x14ac:dyDescent="0.2">
      <c r="A1306" s="47" t="s">
        <v>1685</v>
      </c>
      <c r="B1306" s="47">
        <f t="shared" si="147"/>
        <v>1305</v>
      </c>
      <c r="C1306" s="35">
        <v>135</v>
      </c>
      <c r="D1306" s="35">
        <f t="shared" si="152"/>
        <v>2021</v>
      </c>
      <c r="E1306" s="35" t="s">
        <v>413</v>
      </c>
      <c r="F1306" s="35" t="s">
        <v>1242</v>
      </c>
      <c r="G1306" s="35">
        <v>205940</v>
      </c>
      <c r="H1306" s="35">
        <v>1983</v>
      </c>
      <c r="I1306" s="35">
        <v>38</v>
      </c>
      <c r="J1306" s="35" t="s">
        <v>390</v>
      </c>
      <c r="K1306" s="35">
        <v>2017</v>
      </c>
      <c r="L1306" s="35" t="s">
        <v>257</v>
      </c>
      <c r="M1306" s="35" t="s">
        <v>16</v>
      </c>
      <c r="N1306" s="35" t="s">
        <v>1028</v>
      </c>
      <c r="O1306" s="35">
        <v>4</v>
      </c>
      <c r="P1306" s="55">
        <v>1</v>
      </c>
      <c r="Q1306" s="53">
        <v>23079804</v>
      </c>
      <c r="R1306" s="75">
        <v>1403213</v>
      </c>
      <c r="S1306" s="75">
        <v>18107</v>
      </c>
      <c r="T1306" s="75">
        <v>144700</v>
      </c>
      <c r="U1306" s="75">
        <v>8806202</v>
      </c>
      <c r="V1306" s="75">
        <v>48318</v>
      </c>
      <c r="W1306" s="54">
        <v>1276620</v>
      </c>
      <c r="X1306" s="53">
        <v>22345910</v>
      </c>
      <c r="Y1306" s="75">
        <v>5584125</v>
      </c>
      <c r="Z1306" s="75">
        <v>7816572</v>
      </c>
      <c r="AA1306" s="75">
        <v>11950149</v>
      </c>
      <c r="AB1306" s="75">
        <v>10335392</v>
      </c>
      <c r="AC1306" s="75">
        <v>5203296</v>
      </c>
      <c r="AD1306" s="75">
        <v>580307</v>
      </c>
      <c r="AE1306" s="75">
        <v>462481</v>
      </c>
      <c r="AF1306" s="75">
        <v>187917</v>
      </c>
      <c r="AG1306" s="75">
        <v>12026964</v>
      </c>
      <c r="AH1306" s="75">
        <v>3211031</v>
      </c>
      <c r="AI1306" s="54">
        <v>-1691572</v>
      </c>
      <c r="AJ1306" s="47">
        <v>5.85</v>
      </c>
      <c r="AK1306" s="35">
        <v>0.60000000000000009</v>
      </c>
      <c r="AL1306" s="35">
        <v>0.65000000000000013</v>
      </c>
      <c r="AM1306" s="35">
        <v>0.32000000000000006</v>
      </c>
      <c r="AN1306" s="35">
        <v>1.48</v>
      </c>
      <c r="AO1306" s="55">
        <v>101</v>
      </c>
      <c r="AP1306" s="47">
        <v>0.8600000000000001</v>
      </c>
      <c r="AQ1306" s="35">
        <v>0.79</v>
      </c>
      <c r="AR1306" s="35">
        <v>0.21000000000000002</v>
      </c>
      <c r="AS1306" s="35">
        <v>13.66</v>
      </c>
      <c r="AT1306" s="55">
        <v>87190</v>
      </c>
    </row>
    <row r="1307" spans="1:46" x14ac:dyDescent="0.2">
      <c r="A1307" s="47" t="s">
        <v>1686</v>
      </c>
      <c r="B1307" s="47">
        <f t="shared" si="147"/>
        <v>1306</v>
      </c>
      <c r="C1307" s="35">
        <v>135</v>
      </c>
      <c r="D1307" s="35">
        <f t="shared" si="152"/>
        <v>2022</v>
      </c>
      <c r="E1307" s="35" t="s">
        <v>413</v>
      </c>
      <c r="F1307" s="35" t="s">
        <v>1242</v>
      </c>
      <c r="G1307" s="35">
        <v>205940</v>
      </c>
      <c r="H1307" s="35">
        <v>1983</v>
      </c>
      <c r="I1307" s="35">
        <v>39</v>
      </c>
      <c r="J1307" s="35" t="s">
        <v>390</v>
      </c>
      <c r="K1307" s="35">
        <v>2017</v>
      </c>
      <c r="L1307" s="35" t="s">
        <v>257</v>
      </c>
      <c r="M1307" s="35" t="s">
        <v>16</v>
      </c>
      <c r="N1307" s="35" t="s">
        <v>1028</v>
      </c>
      <c r="O1307" s="35">
        <v>5</v>
      </c>
      <c r="P1307" s="55">
        <v>1</v>
      </c>
      <c r="Q1307" s="53">
        <v>14134421</v>
      </c>
      <c r="R1307" s="75">
        <v>-3553707</v>
      </c>
      <c r="S1307" s="75">
        <v>-5307794</v>
      </c>
      <c r="T1307" s="75">
        <v>-4891634</v>
      </c>
      <c r="U1307" s="75">
        <v>2838141</v>
      </c>
      <c r="V1307" s="75">
        <v>-5307794</v>
      </c>
      <c r="W1307" s="54">
        <v>-3969867</v>
      </c>
      <c r="X1307" s="53">
        <v>22214003</v>
      </c>
      <c r="Y1307" s="75">
        <v>2502214</v>
      </c>
      <c r="Z1307" s="75">
        <v>7461846</v>
      </c>
      <c r="AA1307" s="75">
        <v>11513013</v>
      </c>
      <c r="AB1307" s="75">
        <v>10664020</v>
      </c>
      <c r="AC1307" s="75">
        <v>4061674</v>
      </c>
      <c r="AD1307" s="75">
        <v>698862</v>
      </c>
      <c r="AE1307" s="75">
        <v>424296</v>
      </c>
      <c r="AF1307" s="75">
        <v>161436</v>
      </c>
      <c r="AG1307" s="75">
        <v>16182342</v>
      </c>
      <c r="AH1307" s="75">
        <v>2110619</v>
      </c>
      <c r="AI1307" s="54">
        <v>-5518322</v>
      </c>
      <c r="AJ1307" s="47">
        <v>-23.9</v>
      </c>
      <c r="AK1307" s="35">
        <v>-32.9</v>
      </c>
      <c r="AL1307" s="35">
        <v>-22.02</v>
      </c>
      <c r="AM1307" s="35"/>
      <c r="AN1307" s="35">
        <v>3.15</v>
      </c>
      <c r="AO1307" s="55">
        <v>83</v>
      </c>
      <c r="AP1307" s="47">
        <v>0.66000000000000014</v>
      </c>
      <c r="AQ1307" s="35">
        <v>0.88</v>
      </c>
      <c r="AR1307" s="35">
        <v>0.12000000000000001</v>
      </c>
      <c r="AS1307" s="35">
        <v>20.04</v>
      </c>
      <c r="AT1307" s="55">
        <v>34190</v>
      </c>
    </row>
    <row r="1308" spans="1:46" x14ac:dyDescent="0.2">
      <c r="A1308" s="47" t="s">
        <v>1687</v>
      </c>
      <c r="B1308" s="47">
        <f t="shared" si="147"/>
        <v>1307</v>
      </c>
      <c r="C1308" s="35">
        <v>135</v>
      </c>
      <c r="D1308" s="35">
        <f t="shared" si="152"/>
        <v>2023</v>
      </c>
      <c r="E1308" s="35" t="s">
        <v>413</v>
      </c>
      <c r="F1308" s="35" t="s">
        <v>1242</v>
      </c>
      <c r="G1308" s="35">
        <v>205940</v>
      </c>
      <c r="H1308" s="35">
        <v>1983</v>
      </c>
      <c r="I1308" s="35">
        <v>40</v>
      </c>
      <c r="J1308" s="35" t="s">
        <v>390</v>
      </c>
      <c r="K1308" s="35">
        <v>2017</v>
      </c>
      <c r="L1308" s="35" t="s">
        <v>257</v>
      </c>
      <c r="M1308" s="35" t="s">
        <v>16</v>
      </c>
      <c r="N1308" s="35" t="s">
        <v>1028</v>
      </c>
      <c r="O1308" s="35">
        <v>6</v>
      </c>
      <c r="P1308" s="55">
        <v>1</v>
      </c>
      <c r="Q1308" s="53">
        <v>24764302</v>
      </c>
      <c r="R1308" s="75">
        <v>2715860</v>
      </c>
      <c r="S1308" s="75">
        <v>827223</v>
      </c>
      <c r="T1308" s="75">
        <v>1340096</v>
      </c>
      <c r="U1308" s="75">
        <v>9556553</v>
      </c>
      <c r="V1308" s="75">
        <v>1092359</v>
      </c>
      <c r="W1308" s="54">
        <v>2202987</v>
      </c>
      <c r="X1308" s="53">
        <v>20897867</v>
      </c>
      <c r="Y1308" s="75">
        <v>3595313</v>
      </c>
      <c r="Z1308" s="75">
        <v>6606128</v>
      </c>
      <c r="AA1308" s="75">
        <v>10626228</v>
      </c>
      <c r="AB1308" s="75">
        <v>10221215</v>
      </c>
      <c r="AC1308" s="75">
        <v>6218930</v>
      </c>
      <c r="AD1308" s="75">
        <v>472608</v>
      </c>
      <c r="AE1308" s="75">
        <v>717838</v>
      </c>
      <c r="AF1308" s="75">
        <v>150555</v>
      </c>
      <c r="AG1308" s="75">
        <v>12745373</v>
      </c>
      <c r="AH1308" s="75">
        <v>3342880</v>
      </c>
      <c r="AI1308" s="54">
        <v>-2524158</v>
      </c>
      <c r="AJ1308" s="47">
        <v>10.69</v>
      </c>
      <c r="AK1308" s="35">
        <v>5.28</v>
      </c>
      <c r="AL1308" s="35">
        <v>6.41</v>
      </c>
      <c r="AM1308" s="35">
        <v>23.01</v>
      </c>
      <c r="AN1308" s="35">
        <v>2.04</v>
      </c>
      <c r="AO1308" s="55">
        <v>95</v>
      </c>
      <c r="AP1308" s="47">
        <v>0.8</v>
      </c>
      <c r="AQ1308" s="35">
        <v>0.79</v>
      </c>
      <c r="AR1308" s="35">
        <v>0.21000000000000002</v>
      </c>
      <c r="AS1308" s="35">
        <v>14.11</v>
      </c>
      <c r="AT1308" s="55">
        <v>100600</v>
      </c>
    </row>
    <row r="1309" spans="1:46" x14ac:dyDescent="0.2">
      <c r="A1309" s="56" t="s">
        <v>1688</v>
      </c>
      <c r="B1309" s="56">
        <f t="shared" si="147"/>
        <v>1308</v>
      </c>
      <c r="C1309" s="45">
        <v>135</v>
      </c>
      <c r="D1309" s="45">
        <f t="shared" si="152"/>
        <v>2024</v>
      </c>
      <c r="E1309" s="45" t="s">
        <v>413</v>
      </c>
      <c r="F1309" s="45" t="s">
        <v>1242</v>
      </c>
      <c r="G1309" s="45">
        <v>205940</v>
      </c>
      <c r="H1309" s="45">
        <v>1983</v>
      </c>
      <c r="I1309" s="45">
        <v>41</v>
      </c>
      <c r="J1309" s="45" t="s">
        <v>390</v>
      </c>
      <c r="K1309" s="45">
        <v>2017</v>
      </c>
      <c r="L1309" s="45" t="s">
        <v>257</v>
      </c>
      <c r="M1309" s="45" t="s">
        <v>16</v>
      </c>
      <c r="N1309" s="45" t="s">
        <v>1028</v>
      </c>
      <c r="O1309" s="45">
        <v>7</v>
      </c>
      <c r="P1309" s="60">
        <v>1</v>
      </c>
      <c r="Q1309" s="57">
        <v>27139294</v>
      </c>
      <c r="R1309" s="58">
        <v>3547790</v>
      </c>
      <c r="S1309" s="58">
        <v>1850945</v>
      </c>
      <c r="T1309" s="58">
        <v>2242365</v>
      </c>
      <c r="U1309" s="58">
        <v>11199259</v>
      </c>
      <c r="V1309" s="58">
        <v>1885130</v>
      </c>
      <c r="W1309" s="59">
        <v>3156370</v>
      </c>
      <c r="X1309" s="57">
        <v>24977326</v>
      </c>
      <c r="Y1309" s="58">
        <v>6562048</v>
      </c>
      <c r="Z1309" s="58">
        <v>5299906</v>
      </c>
      <c r="AA1309" s="58">
        <v>11186029</v>
      </c>
      <c r="AB1309" s="58">
        <v>13745930</v>
      </c>
      <c r="AC1309" s="58">
        <v>6155033</v>
      </c>
      <c r="AD1309" s="58">
        <v>346832</v>
      </c>
      <c r="AE1309" s="58">
        <v>107435</v>
      </c>
      <c r="AF1309" s="58">
        <v>139674</v>
      </c>
      <c r="AG1309" s="58">
        <v>15598364</v>
      </c>
      <c r="AH1309" s="58">
        <v>1914314</v>
      </c>
      <c r="AI1309" s="59">
        <v>-1852434</v>
      </c>
      <c r="AJ1309" s="56">
        <v>12.94</v>
      </c>
      <c r="AK1309" s="45">
        <v>8.18</v>
      </c>
      <c r="AL1309" s="45">
        <v>8.98</v>
      </c>
      <c r="AM1309" s="45">
        <v>28.21</v>
      </c>
      <c r="AN1309" s="45">
        <v>0.82000000000000006</v>
      </c>
      <c r="AO1309" s="60">
        <v>97</v>
      </c>
      <c r="AP1309" s="56">
        <v>0.88</v>
      </c>
      <c r="AQ1309" s="45">
        <v>0.89</v>
      </c>
      <c r="AR1309" s="45">
        <v>0.11</v>
      </c>
      <c r="AS1309" s="45">
        <v>25.37</v>
      </c>
      <c r="AT1309" s="60">
        <v>115460</v>
      </c>
    </row>
    <row r="1310" spans="1:46" x14ac:dyDescent="0.2">
      <c r="A1310" s="47" t="s">
        <v>1689</v>
      </c>
      <c r="B1310" s="47">
        <f t="shared" si="147"/>
        <v>1309</v>
      </c>
      <c r="C1310" s="35">
        <v>136</v>
      </c>
      <c r="D1310" s="35">
        <v>2015</v>
      </c>
      <c r="E1310" s="35" t="s">
        <v>499</v>
      </c>
      <c r="F1310" s="35" t="s">
        <v>389</v>
      </c>
      <c r="G1310" s="35">
        <v>466100</v>
      </c>
      <c r="H1310" s="35">
        <v>1989</v>
      </c>
      <c r="I1310" s="35">
        <v>26</v>
      </c>
      <c r="J1310" s="35" t="s">
        <v>511</v>
      </c>
      <c r="K1310" s="35">
        <v>2017</v>
      </c>
      <c r="L1310" s="35" t="s">
        <v>257</v>
      </c>
      <c r="M1310" s="35" t="s">
        <v>16</v>
      </c>
      <c r="N1310" s="35" t="s">
        <v>1028</v>
      </c>
      <c r="O1310" s="35">
        <v>0</v>
      </c>
      <c r="P1310" s="55">
        <v>0</v>
      </c>
      <c r="Q1310" s="53">
        <v>122493755</v>
      </c>
      <c r="R1310" s="75">
        <v>11696646</v>
      </c>
      <c r="S1310" s="75">
        <v>3891837</v>
      </c>
      <c r="T1310" s="75">
        <v>8748187</v>
      </c>
      <c r="U1310" s="75">
        <v>20770685</v>
      </c>
      <c r="V1310" s="75">
        <v>5811789</v>
      </c>
      <c r="W1310" s="54">
        <v>6840296</v>
      </c>
      <c r="X1310" s="53">
        <v>168928395</v>
      </c>
      <c r="Y1310" s="75">
        <v>42414782</v>
      </c>
      <c r="Z1310" s="75">
        <v>78414436</v>
      </c>
      <c r="AA1310" s="75">
        <v>63730027</v>
      </c>
      <c r="AB1310" s="75">
        <v>104876002</v>
      </c>
      <c r="AC1310" s="75">
        <v>56714173</v>
      </c>
      <c r="AD1310" s="75">
        <v>4966839</v>
      </c>
      <c r="AE1310" s="75">
        <v>5304122</v>
      </c>
      <c r="AF1310" s="75">
        <v>668932</v>
      </c>
      <c r="AG1310" s="75">
        <v>98377980</v>
      </c>
      <c r="AH1310" s="75">
        <v>26401558</v>
      </c>
      <c r="AI1310" s="54">
        <v>6498022</v>
      </c>
      <c r="AJ1310" s="47">
        <v>9.3000000000000007</v>
      </c>
      <c r="AK1310" s="35">
        <v>6.95</v>
      </c>
      <c r="AL1310" s="35">
        <v>5.18</v>
      </c>
      <c r="AM1310" s="35">
        <v>9.18</v>
      </c>
      <c r="AN1310" s="35">
        <v>1.97</v>
      </c>
      <c r="AO1310" s="55">
        <v>192</v>
      </c>
      <c r="AP1310" s="47">
        <v>1.07</v>
      </c>
      <c r="AQ1310" s="35">
        <v>0.79</v>
      </c>
      <c r="AR1310" s="35">
        <v>0.21000000000000002</v>
      </c>
      <c r="AS1310" s="35">
        <v>43.58</v>
      </c>
      <c r="AT1310" s="55">
        <v>108180</v>
      </c>
    </row>
    <row r="1311" spans="1:46" x14ac:dyDescent="0.2">
      <c r="A1311" s="47" t="s">
        <v>1690</v>
      </c>
      <c r="B1311" s="47">
        <f t="shared" si="147"/>
        <v>1310</v>
      </c>
      <c r="C1311" s="35">
        <v>136</v>
      </c>
      <c r="D1311" s="35">
        <f>D1310+1</f>
        <v>2016</v>
      </c>
      <c r="E1311" s="35" t="s">
        <v>499</v>
      </c>
      <c r="F1311" s="35" t="s">
        <v>389</v>
      </c>
      <c r="G1311" s="35">
        <v>466100</v>
      </c>
      <c r="H1311" s="35">
        <v>1989</v>
      </c>
      <c r="I1311" s="35">
        <v>27</v>
      </c>
      <c r="J1311" s="35" t="s">
        <v>511</v>
      </c>
      <c r="K1311" s="35">
        <v>2017</v>
      </c>
      <c r="L1311" s="35" t="s">
        <v>257</v>
      </c>
      <c r="M1311" s="35" t="s">
        <v>16</v>
      </c>
      <c r="N1311" s="35" t="s">
        <v>1028</v>
      </c>
      <c r="O1311" s="35">
        <v>0</v>
      </c>
      <c r="P1311" s="55">
        <v>0</v>
      </c>
      <c r="Q1311" s="53">
        <v>132921391</v>
      </c>
      <c r="R1311" s="75">
        <v>15653516</v>
      </c>
      <c r="S1311" s="75">
        <v>4440432</v>
      </c>
      <c r="T1311" s="75">
        <v>12682660</v>
      </c>
      <c r="U1311" s="75">
        <v>25163086</v>
      </c>
      <c r="V1311" s="75">
        <v>7767596</v>
      </c>
      <c r="W1311" s="54">
        <v>7411288</v>
      </c>
      <c r="X1311" s="53">
        <v>185517230</v>
      </c>
      <c r="Y1311" s="75">
        <v>43855217</v>
      </c>
      <c r="Z1311" s="75">
        <v>85850054</v>
      </c>
      <c r="AA1311" s="75">
        <v>85646582</v>
      </c>
      <c r="AB1311" s="75">
        <v>99558933</v>
      </c>
      <c r="AC1311" s="75">
        <v>53811879</v>
      </c>
      <c r="AD1311" s="75">
        <v>717000</v>
      </c>
      <c r="AE1311" s="75">
        <v>6551213</v>
      </c>
      <c r="AF1311" s="75">
        <v>688468</v>
      </c>
      <c r="AG1311" s="75">
        <v>105851345</v>
      </c>
      <c r="AH1311" s="75">
        <v>33997994</v>
      </c>
      <c r="AI1311" s="54">
        <v>-6292412</v>
      </c>
      <c r="AJ1311" s="47">
        <v>11.46</v>
      </c>
      <c r="AK1311" s="35">
        <v>9.2899999999999991</v>
      </c>
      <c r="AL1311" s="35">
        <v>6.84</v>
      </c>
      <c r="AM1311" s="35">
        <v>10.129999999999999</v>
      </c>
      <c r="AN1311" s="35">
        <v>2.11</v>
      </c>
      <c r="AO1311" s="55">
        <v>193</v>
      </c>
      <c r="AP1311" s="47">
        <v>0.94000000000000006</v>
      </c>
      <c r="AQ1311" s="35">
        <v>0.76</v>
      </c>
      <c r="AR1311" s="35">
        <v>0.24000000000000002</v>
      </c>
      <c r="AS1311" s="35">
        <v>41.55</v>
      </c>
      <c r="AT1311" s="55">
        <v>130380</v>
      </c>
    </row>
    <row r="1312" spans="1:46" x14ac:dyDescent="0.2">
      <c r="A1312" s="47" t="s">
        <v>1691</v>
      </c>
      <c r="B1312" s="47">
        <f t="shared" si="147"/>
        <v>1311</v>
      </c>
      <c r="C1312" s="35">
        <v>136</v>
      </c>
      <c r="D1312" s="35">
        <f t="shared" ref="D1312:D1319" si="153">D1311+1</f>
        <v>2017</v>
      </c>
      <c r="E1312" s="35" t="s">
        <v>499</v>
      </c>
      <c r="F1312" s="35" t="s">
        <v>389</v>
      </c>
      <c r="G1312" s="35">
        <v>466100</v>
      </c>
      <c r="H1312" s="35">
        <v>1989</v>
      </c>
      <c r="I1312" s="35">
        <v>28</v>
      </c>
      <c r="J1312" s="35" t="s">
        <v>511</v>
      </c>
      <c r="K1312" s="35">
        <v>2017</v>
      </c>
      <c r="L1312" s="35" t="s">
        <v>257</v>
      </c>
      <c r="M1312" s="35" t="s">
        <v>16</v>
      </c>
      <c r="N1312" s="35" t="s">
        <v>1028</v>
      </c>
      <c r="O1312" s="35">
        <v>0</v>
      </c>
      <c r="P1312" s="55">
        <v>1</v>
      </c>
      <c r="Q1312" s="53">
        <v>131448365</v>
      </c>
      <c r="R1312" s="75">
        <v>13897023</v>
      </c>
      <c r="S1312" s="75">
        <v>6818622</v>
      </c>
      <c r="T1312" s="75">
        <v>10870409</v>
      </c>
      <c r="U1312" s="75">
        <v>23986265</v>
      </c>
      <c r="V1312" s="75">
        <v>10843719</v>
      </c>
      <c r="W1312" s="54">
        <v>9845236</v>
      </c>
      <c r="X1312" s="53">
        <v>210597935</v>
      </c>
      <c r="Y1312" s="75">
        <v>47660676</v>
      </c>
      <c r="Z1312" s="75">
        <v>81018673</v>
      </c>
      <c r="AA1312" s="75">
        <v>86349627</v>
      </c>
      <c r="AB1312" s="75">
        <v>123914981</v>
      </c>
      <c r="AC1312" s="75">
        <v>54672101</v>
      </c>
      <c r="AD1312" s="75">
        <v>605142</v>
      </c>
      <c r="AE1312" s="75">
        <v>29029126</v>
      </c>
      <c r="AF1312" s="75">
        <v>665387</v>
      </c>
      <c r="AG1312" s="75">
        <v>105756303</v>
      </c>
      <c r="AH1312" s="75">
        <v>55257996</v>
      </c>
      <c r="AI1312" s="54">
        <v>18158678</v>
      </c>
      <c r="AJ1312" s="47">
        <v>10.29</v>
      </c>
      <c r="AK1312" s="35">
        <v>8.0500000000000007</v>
      </c>
      <c r="AL1312" s="35">
        <v>5.1599999999999993</v>
      </c>
      <c r="AM1312" s="35">
        <v>14.31</v>
      </c>
      <c r="AN1312" s="35">
        <v>2.3099999999999996</v>
      </c>
      <c r="AO1312" s="55">
        <v>209</v>
      </c>
      <c r="AP1312" s="47">
        <v>1.1700000000000002</v>
      </c>
      <c r="AQ1312" s="35">
        <v>0.66000000000000014</v>
      </c>
      <c r="AR1312" s="35">
        <v>0.34</v>
      </c>
      <c r="AS1312" s="35">
        <v>40.04</v>
      </c>
      <c r="AT1312" s="55">
        <v>114770</v>
      </c>
    </row>
    <row r="1313" spans="1:46" x14ac:dyDescent="0.2">
      <c r="A1313" s="47" t="s">
        <v>1692</v>
      </c>
      <c r="B1313" s="47">
        <f t="shared" si="147"/>
        <v>1312</v>
      </c>
      <c r="C1313" s="35">
        <v>136</v>
      </c>
      <c r="D1313" s="35">
        <f t="shared" si="153"/>
        <v>2018</v>
      </c>
      <c r="E1313" s="35" t="s">
        <v>499</v>
      </c>
      <c r="F1313" s="35" t="s">
        <v>389</v>
      </c>
      <c r="G1313" s="35">
        <v>466100</v>
      </c>
      <c r="H1313" s="35">
        <v>1989</v>
      </c>
      <c r="I1313" s="35">
        <v>29</v>
      </c>
      <c r="J1313" s="35" t="s">
        <v>511</v>
      </c>
      <c r="K1313" s="35">
        <v>2017</v>
      </c>
      <c r="L1313" s="35" t="s">
        <v>257</v>
      </c>
      <c r="M1313" s="35" t="s">
        <v>16</v>
      </c>
      <c r="N1313" s="35" t="s">
        <v>1028</v>
      </c>
      <c r="O1313" s="35">
        <v>1</v>
      </c>
      <c r="P1313" s="55">
        <v>1</v>
      </c>
      <c r="Q1313" s="53">
        <v>153227173</v>
      </c>
      <c r="R1313" s="75">
        <v>8981551</v>
      </c>
      <c r="S1313" s="75">
        <v>4734516</v>
      </c>
      <c r="T1313" s="75">
        <v>5633893</v>
      </c>
      <c r="U1313" s="75">
        <v>22171521</v>
      </c>
      <c r="V1313" s="75">
        <v>9710378</v>
      </c>
      <c r="W1313" s="54">
        <v>8082174</v>
      </c>
      <c r="X1313" s="53">
        <v>294419111</v>
      </c>
      <c r="Y1313" s="75">
        <v>126100527</v>
      </c>
      <c r="Z1313" s="75">
        <v>65181528</v>
      </c>
      <c r="AA1313" s="75">
        <v>122111336</v>
      </c>
      <c r="AB1313" s="75">
        <v>171734368</v>
      </c>
      <c r="AC1313" s="75">
        <v>66643824</v>
      </c>
      <c r="AD1313" s="75">
        <v>658902</v>
      </c>
      <c r="AE1313" s="75">
        <v>48227938</v>
      </c>
      <c r="AF1313" s="75">
        <v>3249419</v>
      </c>
      <c r="AG1313" s="75">
        <v>76243003</v>
      </c>
      <c r="AH1313" s="75">
        <v>87515940</v>
      </c>
      <c r="AI1313" s="54">
        <v>95491365</v>
      </c>
      <c r="AJ1313" s="47">
        <v>5.72</v>
      </c>
      <c r="AK1313" s="35">
        <v>3.59</v>
      </c>
      <c r="AL1313" s="35">
        <v>1.91</v>
      </c>
      <c r="AM1313" s="35">
        <v>3.75</v>
      </c>
      <c r="AN1313" s="35">
        <v>0.9</v>
      </c>
      <c r="AO1313" s="55">
        <v>259</v>
      </c>
      <c r="AP1313" s="47">
        <v>2.25</v>
      </c>
      <c r="AQ1313" s="35">
        <v>0.47000000000000003</v>
      </c>
      <c r="AR1313" s="35">
        <v>0.53</v>
      </c>
      <c r="AS1313" s="35">
        <v>47.93</v>
      </c>
      <c r="AT1313" s="55">
        <v>85600</v>
      </c>
    </row>
    <row r="1314" spans="1:46" x14ac:dyDescent="0.2">
      <c r="A1314" s="47" t="s">
        <v>1693</v>
      </c>
      <c r="B1314" s="47">
        <f t="shared" si="147"/>
        <v>1313</v>
      </c>
      <c r="C1314" s="35">
        <v>136</v>
      </c>
      <c r="D1314" s="35">
        <f t="shared" si="153"/>
        <v>2019</v>
      </c>
      <c r="E1314" s="35" t="s">
        <v>499</v>
      </c>
      <c r="F1314" s="35" t="s">
        <v>389</v>
      </c>
      <c r="G1314" s="35">
        <v>466100</v>
      </c>
      <c r="H1314" s="35">
        <v>1989</v>
      </c>
      <c r="I1314" s="35">
        <v>30</v>
      </c>
      <c r="J1314" s="35" t="s">
        <v>511</v>
      </c>
      <c r="K1314" s="35">
        <v>2017</v>
      </c>
      <c r="L1314" s="35" t="s">
        <v>257</v>
      </c>
      <c r="M1314" s="35" t="s">
        <v>16</v>
      </c>
      <c r="N1314" s="35" t="s">
        <v>1028</v>
      </c>
      <c r="O1314" s="35">
        <v>2</v>
      </c>
      <c r="P1314" s="55">
        <v>1</v>
      </c>
      <c r="Q1314" s="53">
        <v>156249915</v>
      </c>
      <c r="R1314" s="75">
        <v>9920428</v>
      </c>
      <c r="S1314" s="75">
        <v>4304098</v>
      </c>
      <c r="T1314" s="75">
        <v>6303018</v>
      </c>
      <c r="U1314" s="75">
        <v>23607778</v>
      </c>
      <c r="V1314" s="75">
        <v>8940948</v>
      </c>
      <c r="W1314" s="54">
        <v>7921508</v>
      </c>
      <c r="X1314" s="53">
        <v>297831160</v>
      </c>
      <c r="Y1314" s="75">
        <v>128200530</v>
      </c>
      <c r="Z1314" s="75">
        <v>60040469</v>
      </c>
      <c r="AA1314" s="75">
        <v>127401959</v>
      </c>
      <c r="AB1314" s="75">
        <v>169881143</v>
      </c>
      <c r="AC1314" s="75">
        <v>57082341</v>
      </c>
      <c r="AD1314" s="75">
        <v>656876</v>
      </c>
      <c r="AE1314" s="75">
        <v>52471115</v>
      </c>
      <c r="AF1314" s="75">
        <v>3668542</v>
      </c>
      <c r="AG1314" s="75">
        <v>83941881</v>
      </c>
      <c r="AH1314" s="75">
        <v>80648964</v>
      </c>
      <c r="AI1314" s="54">
        <v>85939262</v>
      </c>
      <c r="AJ1314" s="47">
        <v>6.1899999999999995</v>
      </c>
      <c r="AK1314" s="35">
        <v>3.9299999999999997</v>
      </c>
      <c r="AL1314" s="35">
        <v>2.12</v>
      </c>
      <c r="AM1314" s="35">
        <v>3.36</v>
      </c>
      <c r="AN1314" s="35">
        <v>0.88</v>
      </c>
      <c r="AO1314" s="55">
        <v>271</v>
      </c>
      <c r="AP1314" s="47">
        <v>2.02</v>
      </c>
      <c r="AQ1314" s="35">
        <v>0.51</v>
      </c>
      <c r="AR1314" s="35">
        <v>0.49</v>
      </c>
      <c r="AS1314" s="35">
        <v>50.68</v>
      </c>
      <c r="AT1314" s="55">
        <v>87110</v>
      </c>
    </row>
    <row r="1315" spans="1:46" x14ac:dyDescent="0.2">
      <c r="A1315" s="47" t="s">
        <v>1694</v>
      </c>
      <c r="B1315" s="47">
        <f t="shared" si="147"/>
        <v>1314</v>
      </c>
      <c r="C1315" s="35">
        <v>136</v>
      </c>
      <c r="D1315" s="35">
        <f t="shared" si="153"/>
        <v>2020</v>
      </c>
      <c r="E1315" s="35" t="s">
        <v>499</v>
      </c>
      <c r="F1315" s="35" t="s">
        <v>389</v>
      </c>
      <c r="G1315" s="35">
        <v>466100</v>
      </c>
      <c r="H1315" s="35">
        <v>1989</v>
      </c>
      <c r="I1315" s="35">
        <v>31</v>
      </c>
      <c r="J1315" s="35" t="s">
        <v>511</v>
      </c>
      <c r="K1315" s="35">
        <v>2017</v>
      </c>
      <c r="L1315" s="35" t="s">
        <v>257</v>
      </c>
      <c r="M1315" s="35" t="s">
        <v>16</v>
      </c>
      <c r="N1315" s="35" t="s">
        <v>1028</v>
      </c>
      <c r="O1315" s="35">
        <v>3</v>
      </c>
      <c r="P1315" s="55">
        <v>1</v>
      </c>
      <c r="Q1315" s="53">
        <v>148767186</v>
      </c>
      <c r="R1315" s="75">
        <v>9111035</v>
      </c>
      <c r="S1315" s="75">
        <v>9603477</v>
      </c>
      <c r="T1315" s="75">
        <v>5633411</v>
      </c>
      <c r="U1315" s="75">
        <v>22231131</v>
      </c>
      <c r="V1315" s="75">
        <v>14259785</v>
      </c>
      <c r="W1315" s="54">
        <v>13081101</v>
      </c>
      <c r="X1315" s="53">
        <v>344002589</v>
      </c>
      <c r="Y1315" s="75">
        <v>170112033</v>
      </c>
      <c r="Z1315" s="75">
        <v>64891018</v>
      </c>
      <c r="AA1315" s="75">
        <v>189889234</v>
      </c>
      <c r="AB1315" s="75">
        <v>153457016</v>
      </c>
      <c r="AC1315" s="75">
        <v>55777020</v>
      </c>
      <c r="AD1315" s="75">
        <v>968998</v>
      </c>
      <c r="AE1315" s="75">
        <v>49846640</v>
      </c>
      <c r="AF1315" s="75">
        <v>5003841</v>
      </c>
      <c r="AG1315" s="75">
        <v>79697474</v>
      </c>
      <c r="AH1315" s="75">
        <v>87936121</v>
      </c>
      <c r="AI1315" s="54">
        <v>73759542</v>
      </c>
      <c r="AJ1315" s="47">
        <v>5.9300000000000006</v>
      </c>
      <c r="AK1315" s="35">
        <v>3.67</v>
      </c>
      <c r="AL1315" s="35">
        <v>1.6400000000000001</v>
      </c>
      <c r="AM1315" s="35">
        <v>5.6499999999999995</v>
      </c>
      <c r="AN1315" s="35">
        <v>0.67000000000000015</v>
      </c>
      <c r="AO1315" s="55">
        <v>274</v>
      </c>
      <c r="AP1315" s="47">
        <v>1.93</v>
      </c>
      <c r="AQ1315" s="35">
        <v>0.48000000000000004</v>
      </c>
      <c r="AR1315" s="35">
        <v>0.52</v>
      </c>
      <c r="AS1315" s="35">
        <v>41.03</v>
      </c>
      <c r="AT1315" s="55">
        <v>81140</v>
      </c>
    </row>
    <row r="1316" spans="1:46" x14ac:dyDescent="0.2">
      <c r="A1316" s="47" t="s">
        <v>1695</v>
      </c>
      <c r="B1316" s="47">
        <f t="shared" si="147"/>
        <v>1315</v>
      </c>
      <c r="C1316" s="35">
        <v>136</v>
      </c>
      <c r="D1316" s="35">
        <f t="shared" si="153"/>
        <v>2021</v>
      </c>
      <c r="E1316" s="35" t="s">
        <v>499</v>
      </c>
      <c r="F1316" s="35" t="s">
        <v>389</v>
      </c>
      <c r="G1316" s="35">
        <v>466100</v>
      </c>
      <c r="H1316" s="35">
        <v>1989</v>
      </c>
      <c r="I1316" s="35">
        <v>32</v>
      </c>
      <c r="J1316" s="35" t="s">
        <v>511</v>
      </c>
      <c r="K1316" s="35">
        <v>2017</v>
      </c>
      <c r="L1316" s="35" t="s">
        <v>257</v>
      </c>
      <c r="M1316" s="35" t="s">
        <v>16</v>
      </c>
      <c r="N1316" s="35" t="s">
        <v>1028</v>
      </c>
      <c r="O1316" s="35">
        <v>4</v>
      </c>
      <c r="P1316" s="55">
        <v>1</v>
      </c>
      <c r="Q1316" s="53">
        <v>180951093</v>
      </c>
      <c r="R1316" s="75">
        <v>15234575</v>
      </c>
      <c r="S1316" s="75">
        <v>19570275</v>
      </c>
      <c r="T1316" s="75">
        <v>10409699</v>
      </c>
      <c r="U1316" s="75">
        <v>30109826</v>
      </c>
      <c r="V1316" s="75">
        <v>27746631</v>
      </c>
      <c r="W1316" s="54">
        <v>24395151</v>
      </c>
      <c r="X1316" s="53">
        <v>379320010</v>
      </c>
      <c r="Y1316" s="75">
        <v>175090357</v>
      </c>
      <c r="Z1316" s="75">
        <v>71067407</v>
      </c>
      <c r="AA1316" s="75">
        <v>196915396</v>
      </c>
      <c r="AB1316" s="75">
        <v>181567940</v>
      </c>
      <c r="AC1316" s="75">
        <v>67997064</v>
      </c>
      <c r="AD1316" s="75">
        <v>1363617</v>
      </c>
      <c r="AE1316" s="75">
        <v>56658529</v>
      </c>
      <c r="AF1316" s="75">
        <v>4965194</v>
      </c>
      <c r="AG1316" s="75">
        <v>107250884</v>
      </c>
      <c r="AH1316" s="75">
        <v>89400759</v>
      </c>
      <c r="AI1316" s="54">
        <v>74317056</v>
      </c>
      <c r="AJ1316" s="47">
        <v>8.17</v>
      </c>
      <c r="AK1316" s="35">
        <v>5.58</v>
      </c>
      <c r="AL1316" s="35">
        <v>2.74</v>
      </c>
      <c r="AM1316" s="35">
        <v>11.18</v>
      </c>
      <c r="AN1316" s="35">
        <v>0.73000000000000009</v>
      </c>
      <c r="AO1316" s="55">
        <v>289</v>
      </c>
      <c r="AP1316" s="47">
        <v>1.6900000000000002</v>
      </c>
      <c r="AQ1316" s="35">
        <v>0.55000000000000004</v>
      </c>
      <c r="AR1316" s="35">
        <v>0.45</v>
      </c>
      <c r="AS1316" s="35">
        <v>37.290000000000006</v>
      </c>
      <c r="AT1316" s="55">
        <v>104190</v>
      </c>
    </row>
    <row r="1317" spans="1:46" x14ac:dyDescent="0.2">
      <c r="A1317" s="47" t="s">
        <v>1696</v>
      </c>
      <c r="B1317" s="47">
        <f t="shared" si="147"/>
        <v>1316</v>
      </c>
      <c r="C1317" s="35">
        <v>136</v>
      </c>
      <c r="D1317" s="35">
        <f t="shared" si="153"/>
        <v>2022</v>
      </c>
      <c r="E1317" s="35" t="s">
        <v>499</v>
      </c>
      <c r="F1317" s="35" t="s">
        <v>389</v>
      </c>
      <c r="G1317" s="35">
        <v>466100</v>
      </c>
      <c r="H1317" s="35">
        <v>1989</v>
      </c>
      <c r="I1317" s="35">
        <v>33</v>
      </c>
      <c r="J1317" s="35" t="s">
        <v>511</v>
      </c>
      <c r="K1317" s="35">
        <v>2017</v>
      </c>
      <c r="L1317" s="35" t="s">
        <v>257</v>
      </c>
      <c r="M1317" s="35" t="s">
        <v>16</v>
      </c>
      <c r="N1317" s="35" t="s">
        <v>1028</v>
      </c>
      <c r="O1317" s="35">
        <v>5</v>
      </c>
      <c r="P1317" s="55">
        <v>1</v>
      </c>
      <c r="Q1317" s="53">
        <v>202591614</v>
      </c>
      <c r="R1317" s="75">
        <v>21529050</v>
      </c>
      <c r="S1317" s="75">
        <v>21383461</v>
      </c>
      <c r="T1317" s="75">
        <v>15973074</v>
      </c>
      <c r="U1317" s="75">
        <v>37403926</v>
      </c>
      <c r="V1317" s="75">
        <v>35199453</v>
      </c>
      <c r="W1317" s="54">
        <v>26939437</v>
      </c>
      <c r="X1317" s="53">
        <v>387384840</v>
      </c>
      <c r="Y1317" s="75">
        <v>173341008</v>
      </c>
      <c r="Z1317" s="75">
        <v>114572489</v>
      </c>
      <c r="AA1317" s="75">
        <v>198705637</v>
      </c>
      <c r="AB1317" s="75">
        <v>187884154</v>
      </c>
      <c r="AC1317" s="75">
        <v>83023857</v>
      </c>
      <c r="AD1317" s="75">
        <v>1284323</v>
      </c>
      <c r="AE1317" s="75">
        <v>19310866</v>
      </c>
      <c r="AF1317" s="75">
        <v>5248218</v>
      </c>
      <c r="AG1317" s="75">
        <v>107186016</v>
      </c>
      <c r="AH1317" s="75">
        <v>98948761</v>
      </c>
      <c r="AI1317" s="54">
        <v>80698138</v>
      </c>
      <c r="AJ1317" s="47">
        <v>10.26</v>
      </c>
      <c r="AK1317" s="35">
        <v>7.6099999999999994</v>
      </c>
      <c r="AL1317" s="35">
        <v>4.1199999999999992</v>
      </c>
      <c r="AM1317" s="35">
        <v>12.34</v>
      </c>
      <c r="AN1317" s="35">
        <v>0.77</v>
      </c>
      <c r="AO1317" s="55">
        <v>294</v>
      </c>
      <c r="AP1317" s="47">
        <v>1.7500000000000002</v>
      </c>
      <c r="AQ1317" s="35">
        <v>0.52</v>
      </c>
      <c r="AR1317" s="35">
        <v>0.48000000000000004</v>
      </c>
      <c r="AS1317" s="35">
        <v>47.849999999999994</v>
      </c>
      <c r="AT1317" s="55">
        <v>127220</v>
      </c>
    </row>
    <row r="1318" spans="1:46" x14ac:dyDescent="0.2">
      <c r="A1318" s="47" t="s">
        <v>1697</v>
      </c>
      <c r="B1318" s="47">
        <f t="shared" si="147"/>
        <v>1317</v>
      </c>
      <c r="C1318" s="35">
        <v>136</v>
      </c>
      <c r="D1318" s="35">
        <f t="shared" si="153"/>
        <v>2023</v>
      </c>
      <c r="E1318" s="35" t="s">
        <v>499</v>
      </c>
      <c r="F1318" s="35" t="s">
        <v>389</v>
      </c>
      <c r="G1318" s="35">
        <v>466100</v>
      </c>
      <c r="H1318" s="35">
        <v>1989</v>
      </c>
      <c r="I1318" s="35">
        <v>34</v>
      </c>
      <c r="J1318" s="35" t="s">
        <v>511</v>
      </c>
      <c r="K1318" s="35">
        <v>2017</v>
      </c>
      <c r="L1318" s="35" t="s">
        <v>257</v>
      </c>
      <c r="M1318" s="35" t="s">
        <v>16</v>
      </c>
      <c r="N1318" s="35" t="s">
        <v>1028</v>
      </c>
      <c r="O1318" s="35">
        <v>6</v>
      </c>
      <c r="P1318" s="55">
        <v>1</v>
      </c>
      <c r="Q1318" s="53">
        <v>195262426</v>
      </c>
      <c r="R1318" s="75">
        <v>14015205</v>
      </c>
      <c r="S1318" s="75">
        <v>38368874</v>
      </c>
      <c r="T1318" s="75">
        <v>8925752</v>
      </c>
      <c r="U1318" s="75">
        <v>32705773</v>
      </c>
      <c r="V1318" s="75">
        <v>51846168</v>
      </c>
      <c r="W1318" s="54">
        <v>43458327</v>
      </c>
      <c r="X1318" s="53">
        <v>402736983</v>
      </c>
      <c r="Y1318" s="75">
        <v>197409810</v>
      </c>
      <c r="Z1318" s="75">
        <v>98372625</v>
      </c>
      <c r="AA1318" s="75">
        <v>214350003</v>
      </c>
      <c r="AB1318" s="75">
        <v>187284595</v>
      </c>
      <c r="AC1318" s="75">
        <v>79540773</v>
      </c>
      <c r="AD1318" s="75">
        <v>1037580</v>
      </c>
      <c r="AE1318" s="75">
        <v>32492912</v>
      </c>
      <c r="AF1318" s="75">
        <v>5070343</v>
      </c>
      <c r="AG1318" s="75">
        <v>130559485</v>
      </c>
      <c r="AH1318" s="75">
        <v>67107596</v>
      </c>
      <c r="AI1318" s="54">
        <v>56725110</v>
      </c>
      <c r="AJ1318" s="47">
        <v>6.91</v>
      </c>
      <c r="AK1318" s="35">
        <v>4.4000000000000004</v>
      </c>
      <c r="AL1318" s="35">
        <v>2.2200000000000002</v>
      </c>
      <c r="AM1318" s="35">
        <v>19.439999999999998</v>
      </c>
      <c r="AN1318" s="35">
        <v>0.66000000000000014</v>
      </c>
      <c r="AO1318" s="55">
        <v>291</v>
      </c>
      <c r="AP1318" s="47">
        <v>1.43</v>
      </c>
      <c r="AQ1318" s="35">
        <v>0.66000000000000014</v>
      </c>
      <c r="AR1318" s="35">
        <v>0.34</v>
      </c>
      <c r="AS1318" s="35">
        <v>44.89</v>
      </c>
      <c r="AT1318" s="55">
        <v>112390</v>
      </c>
    </row>
    <row r="1319" spans="1:46" x14ac:dyDescent="0.2">
      <c r="A1319" s="56" t="s">
        <v>1698</v>
      </c>
      <c r="B1319" s="56">
        <f t="shared" si="147"/>
        <v>1318</v>
      </c>
      <c r="C1319" s="45">
        <v>136</v>
      </c>
      <c r="D1319" s="45">
        <f t="shared" si="153"/>
        <v>2024</v>
      </c>
      <c r="E1319" s="45" t="s">
        <v>499</v>
      </c>
      <c r="F1319" s="45" t="s">
        <v>389</v>
      </c>
      <c r="G1319" s="45">
        <v>466100</v>
      </c>
      <c r="H1319" s="45">
        <v>1989</v>
      </c>
      <c r="I1319" s="45">
        <v>35</v>
      </c>
      <c r="J1319" s="45" t="s">
        <v>511</v>
      </c>
      <c r="K1319" s="45">
        <v>2017</v>
      </c>
      <c r="L1319" s="45" t="s">
        <v>257</v>
      </c>
      <c r="M1319" s="45" t="s">
        <v>16</v>
      </c>
      <c r="N1319" s="45" t="s">
        <v>1028</v>
      </c>
      <c r="O1319" s="45">
        <v>7</v>
      </c>
      <c r="P1319" s="60">
        <v>1</v>
      </c>
      <c r="Q1319" s="57">
        <v>185268175</v>
      </c>
      <c r="R1319" s="58">
        <v>11433278</v>
      </c>
      <c r="S1319" s="58">
        <v>50516320</v>
      </c>
      <c r="T1319" s="58">
        <v>5987642</v>
      </c>
      <c r="U1319" s="58">
        <v>28520337</v>
      </c>
      <c r="V1319" s="58">
        <v>62241788</v>
      </c>
      <c r="W1319" s="59">
        <v>55961956</v>
      </c>
      <c r="X1319" s="57">
        <v>389770119</v>
      </c>
      <c r="Y1319" s="58">
        <v>221495854</v>
      </c>
      <c r="Z1319" s="58">
        <v>84947175</v>
      </c>
      <c r="AA1319" s="58">
        <v>209006921</v>
      </c>
      <c r="AB1319" s="58">
        <v>178861777</v>
      </c>
      <c r="AC1319" s="58">
        <v>90323233</v>
      </c>
      <c r="AD1319" s="58">
        <v>2981745</v>
      </c>
      <c r="AE1319" s="58">
        <v>20215277</v>
      </c>
      <c r="AF1319" s="58">
        <v>5847013</v>
      </c>
      <c r="AG1319" s="58">
        <v>94389751</v>
      </c>
      <c r="AH1319" s="58">
        <v>66097223</v>
      </c>
      <c r="AI1319" s="59">
        <v>84472026</v>
      </c>
      <c r="AJ1319" s="56">
        <v>5.92</v>
      </c>
      <c r="AK1319" s="45">
        <v>3.1</v>
      </c>
      <c r="AL1319" s="45">
        <v>1.54</v>
      </c>
      <c r="AM1319" s="45">
        <v>22.810000000000002</v>
      </c>
      <c r="AN1319" s="45">
        <v>0.47000000000000003</v>
      </c>
      <c r="AO1319" s="60">
        <v>285</v>
      </c>
      <c r="AP1319" s="56">
        <v>1.8900000000000001</v>
      </c>
      <c r="AQ1319" s="45">
        <v>0.59</v>
      </c>
      <c r="AR1319" s="45">
        <v>0.41000000000000003</v>
      </c>
      <c r="AS1319" s="45">
        <v>44.760000000000005</v>
      </c>
      <c r="AT1319" s="60">
        <v>100070</v>
      </c>
    </row>
    <row r="1320" spans="1:46" x14ac:dyDescent="0.2">
      <c r="A1320" s="47" t="s">
        <v>1699</v>
      </c>
      <c r="B1320" s="47">
        <f t="shared" si="147"/>
        <v>1319</v>
      </c>
      <c r="C1320" s="35">
        <v>137</v>
      </c>
      <c r="D1320" s="77">
        <v>2014</v>
      </c>
      <c r="E1320" s="35" t="s">
        <v>553</v>
      </c>
      <c r="F1320" s="35" t="s">
        <v>389</v>
      </c>
      <c r="G1320" s="35">
        <v>255000</v>
      </c>
      <c r="H1320" s="35">
        <v>2002</v>
      </c>
      <c r="I1320" s="35">
        <v>12</v>
      </c>
      <c r="J1320" s="35" t="s">
        <v>915</v>
      </c>
      <c r="K1320" s="35">
        <v>2017</v>
      </c>
      <c r="L1320" s="35" t="s">
        <v>257</v>
      </c>
      <c r="M1320" s="35" t="s">
        <v>16</v>
      </c>
      <c r="N1320" s="35" t="s">
        <v>187</v>
      </c>
      <c r="O1320" s="35">
        <v>0</v>
      </c>
      <c r="P1320" s="55">
        <v>0</v>
      </c>
      <c r="Q1320" s="53">
        <v>55956581</v>
      </c>
      <c r="R1320" s="75">
        <v>8984162</v>
      </c>
      <c r="S1320" s="75">
        <v>-4706412</v>
      </c>
      <c r="T1320" s="75">
        <v>3764219</v>
      </c>
      <c r="U1320" s="75">
        <v>24336441</v>
      </c>
      <c r="V1320" s="75">
        <v>-2884197</v>
      </c>
      <c r="W1320" s="54">
        <v>513531</v>
      </c>
      <c r="X1320" s="53">
        <v>112879532</v>
      </c>
      <c r="Y1320" s="75">
        <v>826621</v>
      </c>
      <c r="Z1320" s="75">
        <v>61820138</v>
      </c>
      <c r="AA1320" s="75">
        <v>21326923</v>
      </c>
      <c r="AB1320" s="75">
        <v>91324894</v>
      </c>
      <c r="AC1320" s="75">
        <v>41225279</v>
      </c>
      <c r="AD1320" s="75">
        <v>32540318</v>
      </c>
      <c r="AE1320" s="75">
        <v>7797325</v>
      </c>
      <c r="AF1320" s="75">
        <v>25962577</v>
      </c>
      <c r="AG1320" s="75">
        <v>12193145</v>
      </c>
      <c r="AH1320" s="75">
        <v>69617463</v>
      </c>
      <c r="AI1320" s="54">
        <v>79131749</v>
      </c>
      <c r="AJ1320" s="47">
        <v>14.43</v>
      </c>
      <c r="AK1320" s="35">
        <v>6.04</v>
      </c>
      <c r="AL1320" s="35">
        <v>3.3299999999999996</v>
      </c>
      <c r="AM1320" s="35"/>
      <c r="AN1320" s="35">
        <v>84.22</v>
      </c>
      <c r="AO1320" s="55">
        <v>394</v>
      </c>
      <c r="AP1320" s="47">
        <v>7.49</v>
      </c>
      <c r="AQ1320" s="35">
        <v>0.15000000000000002</v>
      </c>
      <c r="AR1320" s="35">
        <v>0.85000000000000009</v>
      </c>
      <c r="AS1320" s="35">
        <v>16.489999999999998</v>
      </c>
      <c r="AT1320" s="55">
        <v>61770</v>
      </c>
    </row>
    <row r="1321" spans="1:46" x14ac:dyDescent="0.2">
      <c r="A1321" s="47" t="s">
        <v>1700</v>
      </c>
      <c r="B1321" s="47">
        <f t="shared" si="147"/>
        <v>1320</v>
      </c>
      <c r="C1321" s="35">
        <v>137</v>
      </c>
      <c r="D1321" s="77">
        <v>2015</v>
      </c>
      <c r="E1321" s="35" t="s">
        <v>553</v>
      </c>
      <c r="F1321" s="35" t="s">
        <v>389</v>
      </c>
      <c r="G1321" s="35">
        <v>255000</v>
      </c>
      <c r="H1321" s="35">
        <v>2002</v>
      </c>
      <c r="I1321" s="35">
        <v>13</v>
      </c>
      <c r="J1321" s="35" t="s">
        <v>915</v>
      </c>
      <c r="K1321" s="35">
        <v>2017</v>
      </c>
      <c r="L1321" s="35" t="s">
        <v>257</v>
      </c>
      <c r="M1321" s="35" t="s">
        <v>16</v>
      </c>
      <c r="N1321" s="35" t="s">
        <v>187</v>
      </c>
      <c r="O1321" s="35">
        <v>0</v>
      </c>
      <c r="P1321" s="55">
        <v>0</v>
      </c>
      <c r="Q1321" s="53">
        <v>56842270</v>
      </c>
      <c r="R1321" s="75">
        <v>8350208</v>
      </c>
      <c r="S1321" s="75">
        <v>1670751</v>
      </c>
      <c r="T1321" s="75">
        <v>3256498</v>
      </c>
      <c r="U1321" s="75">
        <v>24420877</v>
      </c>
      <c r="V1321" s="75">
        <v>2702382</v>
      </c>
      <c r="W1321" s="54">
        <v>6764461</v>
      </c>
      <c r="X1321" s="53">
        <v>118430440</v>
      </c>
      <c r="Y1321" s="75">
        <v>8482942</v>
      </c>
      <c r="Z1321" s="75">
        <v>63887568</v>
      </c>
      <c r="AA1321" s="75">
        <v>20171129</v>
      </c>
      <c r="AB1321" s="75">
        <v>98074623</v>
      </c>
      <c r="AC1321" s="75">
        <v>45986495</v>
      </c>
      <c r="AD1321" s="75">
        <v>36343763</v>
      </c>
      <c r="AE1321" s="75">
        <v>5769861</v>
      </c>
      <c r="AF1321" s="75">
        <v>25370019</v>
      </c>
      <c r="AG1321" s="75">
        <v>25092043</v>
      </c>
      <c r="AH1321" s="75">
        <v>55475654</v>
      </c>
      <c r="AI1321" s="54">
        <v>72982580</v>
      </c>
      <c r="AJ1321" s="47">
        <v>13.26</v>
      </c>
      <c r="AK1321" s="35">
        <v>5.17</v>
      </c>
      <c r="AL1321" s="35">
        <v>2.75</v>
      </c>
      <c r="AM1321" s="35">
        <v>19.7</v>
      </c>
      <c r="AN1321" s="35">
        <v>8.2099999999999991</v>
      </c>
      <c r="AO1321" s="55">
        <v>382</v>
      </c>
      <c r="AP1321" s="47">
        <v>3.9099999999999997</v>
      </c>
      <c r="AQ1321" s="35">
        <v>0.31000000000000005</v>
      </c>
      <c r="AR1321" s="35">
        <v>0.69000000000000006</v>
      </c>
      <c r="AS1321" s="35">
        <v>23.150000000000002</v>
      </c>
      <c r="AT1321" s="55">
        <v>63930</v>
      </c>
    </row>
    <row r="1322" spans="1:46" x14ac:dyDescent="0.2">
      <c r="A1322" s="47" t="s">
        <v>1701</v>
      </c>
      <c r="B1322" s="47">
        <f t="shared" si="147"/>
        <v>1321</v>
      </c>
      <c r="C1322" s="35">
        <v>137</v>
      </c>
      <c r="D1322" s="77">
        <v>2016</v>
      </c>
      <c r="E1322" s="35" t="s">
        <v>553</v>
      </c>
      <c r="F1322" s="35" t="s">
        <v>389</v>
      </c>
      <c r="G1322" s="35">
        <v>255000</v>
      </c>
      <c r="H1322" s="35">
        <v>2002</v>
      </c>
      <c r="I1322" s="35">
        <v>14</v>
      </c>
      <c r="J1322" s="35" t="s">
        <v>915</v>
      </c>
      <c r="K1322" s="35">
        <v>2017</v>
      </c>
      <c r="L1322" s="35" t="s">
        <v>257</v>
      </c>
      <c r="M1322" s="35" t="s">
        <v>16</v>
      </c>
      <c r="N1322" s="35" t="s">
        <v>187</v>
      </c>
      <c r="O1322" s="35">
        <v>0</v>
      </c>
      <c r="P1322" s="55">
        <v>0</v>
      </c>
      <c r="Q1322" s="53">
        <v>57988634</v>
      </c>
      <c r="R1322" s="75">
        <v>9775086</v>
      </c>
      <c r="S1322" s="75">
        <v>4095729</v>
      </c>
      <c r="T1322" s="75">
        <v>5103469</v>
      </c>
      <c r="U1322" s="75">
        <v>27169321</v>
      </c>
      <c r="V1322" s="75">
        <v>5179434</v>
      </c>
      <c r="W1322" s="54">
        <v>8767346</v>
      </c>
      <c r="X1322" s="53">
        <v>111872913</v>
      </c>
      <c r="Y1322" s="75">
        <v>12578668</v>
      </c>
      <c r="Z1322" s="75">
        <v>54317043</v>
      </c>
      <c r="AA1322" s="75">
        <v>19188682</v>
      </c>
      <c r="AB1322" s="75">
        <v>92465508</v>
      </c>
      <c r="AC1322" s="75">
        <v>39319346</v>
      </c>
      <c r="AD1322" s="75">
        <v>36050428</v>
      </c>
      <c r="AE1322" s="75">
        <v>6795985</v>
      </c>
      <c r="AF1322" s="75">
        <v>20406317</v>
      </c>
      <c r="AG1322" s="75">
        <v>20115255</v>
      </c>
      <c r="AH1322" s="75">
        <v>54228971</v>
      </c>
      <c r="AI1322" s="54">
        <v>72350253</v>
      </c>
      <c r="AJ1322" s="47">
        <v>15.41</v>
      </c>
      <c r="AK1322" s="35">
        <v>8.0500000000000007</v>
      </c>
      <c r="AL1322" s="35">
        <v>4.5599999999999996</v>
      </c>
      <c r="AM1322" s="35">
        <v>32.56</v>
      </c>
      <c r="AN1322" s="35">
        <v>4.8599999999999994</v>
      </c>
      <c r="AO1322" s="55">
        <v>366</v>
      </c>
      <c r="AP1322" s="47">
        <v>4.5999999999999996</v>
      </c>
      <c r="AQ1322" s="35">
        <v>0.27</v>
      </c>
      <c r="AR1322" s="35">
        <v>0.73000000000000009</v>
      </c>
      <c r="AS1322" s="35">
        <v>27.95</v>
      </c>
      <c r="AT1322" s="55">
        <v>74230</v>
      </c>
    </row>
    <row r="1323" spans="1:46" x14ac:dyDescent="0.2">
      <c r="A1323" s="47" t="s">
        <v>1702</v>
      </c>
      <c r="B1323" s="47">
        <f t="shared" si="147"/>
        <v>1322</v>
      </c>
      <c r="C1323" s="35">
        <v>137</v>
      </c>
      <c r="D1323" s="77">
        <v>2017</v>
      </c>
      <c r="E1323" s="35" t="s">
        <v>553</v>
      </c>
      <c r="F1323" s="35" t="s">
        <v>389</v>
      </c>
      <c r="G1323" s="35">
        <v>255000</v>
      </c>
      <c r="H1323" s="35">
        <v>2002</v>
      </c>
      <c r="I1323" s="35">
        <v>15</v>
      </c>
      <c r="J1323" s="35" t="s">
        <v>915</v>
      </c>
      <c r="K1323" s="35">
        <v>2017</v>
      </c>
      <c r="L1323" s="35" t="s">
        <v>257</v>
      </c>
      <c r="M1323" s="35" t="s">
        <v>16</v>
      </c>
      <c r="N1323" s="35" t="s">
        <v>187</v>
      </c>
      <c r="O1323" s="35">
        <v>0</v>
      </c>
      <c r="P1323" s="55">
        <v>1</v>
      </c>
      <c r="Q1323" s="53">
        <v>61066282</v>
      </c>
      <c r="R1323" s="75">
        <v>12344449</v>
      </c>
      <c r="S1323" s="75">
        <v>6438568</v>
      </c>
      <c r="T1323" s="75">
        <v>8099907</v>
      </c>
      <c r="U1323" s="75">
        <v>30136613</v>
      </c>
      <c r="V1323" s="75">
        <v>6664204</v>
      </c>
      <c r="W1323" s="54">
        <v>10683110</v>
      </c>
      <c r="X1323" s="53">
        <v>104307237</v>
      </c>
      <c r="Y1323" s="75">
        <v>19017237</v>
      </c>
      <c r="Z1323" s="75">
        <v>11645838</v>
      </c>
      <c r="AA1323" s="75">
        <v>20728481</v>
      </c>
      <c r="AB1323" s="75">
        <v>83338052</v>
      </c>
      <c r="AC1323" s="75">
        <v>39192196</v>
      </c>
      <c r="AD1323" s="75">
        <v>29172467</v>
      </c>
      <c r="AE1323" s="75">
        <v>4013032</v>
      </c>
      <c r="AF1323" s="75">
        <v>15807064</v>
      </c>
      <c r="AG1323" s="75">
        <v>24336329</v>
      </c>
      <c r="AH1323" s="75">
        <v>40812539</v>
      </c>
      <c r="AI1323" s="54">
        <v>59001723</v>
      </c>
      <c r="AJ1323" s="47">
        <v>17.73</v>
      </c>
      <c r="AK1323" s="35">
        <v>11.639999999999999</v>
      </c>
      <c r="AL1323" s="35">
        <v>7.7700000000000005</v>
      </c>
      <c r="AM1323" s="35">
        <v>33.86</v>
      </c>
      <c r="AN1323" s="35">
        <v>0.82000000000000006</v>
      </c>
      <c r="AO1323" s="55">
        <v>355</v>
      </c>
      <c r="AP1323" s="47">
        <v>3.42</v>
      </c>
      <c r="AQ1323" s="35">
        <v>0.37000000000000005</v>
      </c>
      <c r="AR1323" s="35">
        <v>0.63000000000000012</v>
      </c>
      <c r="AS1323" s="35">
        <v>20.6</v>
      </c>
      <c r="AT1323" s="55">
        <v>84890</v>
      </c>
    </row>
    <row r="1324" spans="1:46" x14ac:dyDescent="0.2">
      <c r="A1324" s="47" t="s">
        <v>1703</v>
      </c>
      <c r="B1324" s="47">
        <f t="shared" si="147"/>
        <v>1323</v>
      </c>
      <c r="C1324" s="35">
        <v>137</v>
      </c>
      <c r="D1324" s="77">
        <v>2018</v>
      </c>
      <c r="E1324" s="35" t="s">
        <v>553</v>
      </c>
      <c r="F1324" s="35" t="s">
        <v>389</v>
      </c>
      <c r="G1324" s="35">
        <v>255000</v>
      </c>
      <c r="H1324" s="35">
        <v>2002</v>
      </c>
      <c r="I1324" s="35">
        <v>16</v>
      </c>
      <c r="J1324" s="35" t="s">
        <v>915</v>
      </c>
      <c r="K1324" s="35">
        <v>2017</v>
      </c>
      <c r="L1324" s="35" t="s">
        <v>257</v>
      </c>
      <c r="M1324" s="35" t="s">
        <v>16</v>
      </c>
      <c r="N1324" s="35" t="s">
        <v>187</v>
      </c>
      <c r="O1324" s="35">
        <v>1</v>
      </c>
      <c r="P1324" s="55">
        <v>1</v>
      </c>
      <c r="Q1324" s="53">
        <v>61919672</v>
      </c>
      <c r="R1324" s="75">
        <v>6145012</v>
      </c>
      <c r="S1324" s="75">
        <v>-26568100</v>
      </c>
      <c r="T1324" s="75">
        <v>1241942</v>
      </c>
      <c r="U1324" s="75">
        <v>23711998</v>
      </c>
      <c r="V1324" s="75">
        <v>-26308558</v>
      </c>
      <c r="W1324" s="54">
        <v>-21665030</v>
      </c>
      <c r="X1324" s="53">
        <v>109537328</v>
      </c>
      <c r="Y1324" s="75">
        <v>-7550864</v>
      </c>
      <c r="Z1324" s="75">
        <v>-5015176</v>
      </c>
      <c r="AA1324" s="75">
        <v>73613734</v>
      </c>
      <c r="AB1324" s="75">
        <v>35663888</v>
      </c>
      <c r="AC1324" s="75">
        <v>14818913</v>
      </c>
      <c r="AD1324" s="75">
        <v>5130872</v>
      </c>
      <c r="AE1324" s="75">
        <v>5015176</v>
      </c>
      <c r="AF1324" s="75">
        <v>41114861</v>
      </c>
      <c r="AG1324" s="75">
        <v>70789909</v>
      </c>
      <c r="AH1324" s="75">
        <v>341853</v>
      </c>
      <c r="AI1324" s="54">
        <v>-35126021</v>
      </c>
      <c r="AJ1324" s="47">
        <v>8.92</v>
      </c>
      <c r="AK1324" s="35">
        <v>1.8</v>
      </c>
      <c r="AL1324" s="35">
        <v>1.1300000000000001</v>
      </c>
      <c r="AM1324" s="35"/>
      <c r="AN1324" s="35">
        <v>0</v>
      </c>
      <c r="AO1324" s="55">
        <v>357</v>
      </c>
      <c r="AP1324" s="47">
        <v>0.5</v>
      </c>
      <c r="AQ1324" s="35">
        <v>1</v>
      </c>
      <c r="AR1324" s="35">
        <v>0</v>
      </c>
      <c r="AS1324" s="35">
        <v>15.78</v>
      </c>
      <c r="AT1324" s="55">
        <v>66420</v>
      </c>
    </row>
    <row r="1325" spans="1:46" x14ac:dyDescent="0.2">
      <c r="A1325" s="47" t="s">
        <v>1704</v>
      </c>
      <c r="B1325" s="47">
        <f t="shared" si="147"/>
        <v>1324</v>
      </c>
      <c r="C1325" s="35">
        <v>137</v>
      </c>
      <c r="D1325" s="77">
        <v>2019</v>
      </c>
      <c r="E1325" s="35" t="s">
        <v>553</v>
      </c>
      <c r="F1325" s="35" t="s">
        <v>389</v>
      </c>
      <c r="G1325" s="35">
        <v>255000</v>
      </c>
      <c r="H1325" s="35">
        <v>2002</v>
      </c>
      <c r="I1325" s="35">
        <v>17</v>
      </c>
      <c r="J1325" s="35" t="s">
        <v>915</v>
      </c>
      <c r="K1325" s="35">
        <v>2017</v>
      </c>
      <c r="L1325" s="35" t="s">
        <v>257</v>
      </c>
      <c r="M1325" s="35" t="s">
        <v>16</v>
      </c>
      <c r="N1325" s="35" t="s">
        <v>187</v>
      </c>
      <c r="O1325" s="35">
        <v>2</v>
      </c>
      <c r="P1325" s="55">
        <v>1</v>
      </c>
      <c r="Q1325" s="53">
        <v>52407395</v>
      </c>
      <c r="R1325" s="75">
        <v>1208739</v>
      </c>
      <c r="S1325" s="75">
        <v>-3131887</v>
      </c>
      <c r="T1325" s="75">
        <v>-3649115</v>
      </c>
      <c r="U1325" s="75">
        <v>18450528</v>
      </c>
      <c r="V1325" s="75">
        <v>-3766407</v>
      </c>
      <c r="W1325" s="54">
        <v>1725967</v>
      </c>
      <c r="X1325" s="53">
        <v>76846353</v>
      </c>
      <c r="Y1325" s="75">
        <v>14317249</v>
      </c>
      <c r="Z1325" s="75">
        <v>-1479953</v>
      </c>
      <c r="AA1325" s="75">
        <v>36358761</v>
      </c>
      <c r="AB1325" s="75">
        <v>40286210</v>
      </c>
      <c r="AC1325" s="75">
        <v>14892956</v>
      </c>
      <c r="AD1325" s="75">
        <v>9919045</v>
      </c>
      <c r="AE1325" s="75">
        <v>6168482</v>
      </c>
      <c r="AF1325" s="75">
        <v>1206573</v>
      </c>
      <c r="AG1325" s="75">
        <v>19941695</v>
      </c>
      <c r="AH1325" s="75">
        <v>38378108</v>
      </c>
      <c r="AI1325" s="54">
        <v>20344515</v>
      </c>
      <c r="AJ1325" s="47">
        <v>2.08</v>
      </c>
      <c r="AK1325" s="35">
        <v>-6.26</v>
      </c>
      <c r="AL1325" s="35">
        <v>-4.75</v>
      </c>
      <c r="AM1325" s="35">
        <v>-21.87</v>
      </c>
      <c r="AN1325" s="35">
        <v>0.33000000000000007</v>
      </c>
      <c r="AO1325" s="55">
        <v>347</v>
      </c>
      <c r="AP1325" s="47">
        <v>2.02</v>
      </c>
      <c r="AQ1325" s="35">
        <v>0.34</v>
      </c>
      <c r="AR1325" s="35">
        <v>0.66000000000000014</v>
      </c>
      <c r="AS1325" s="35">
        <v>15.97</v>
      </c>
      <c r="AT1325" s="55">
        <v>53170</v>
      </c>
    </row>
    <row r="1326" spans="1:46" x14ac:dyDescent="0.2">
      <c r="A1326" s="47" t="s">
        <v>1705</v>
      </c>
      <c r="B1326" s="47">
        <f t="shared" si="147"/>
        <v>1325</v>
      </c>
      <c r="C1326" s="35">
        <v>137</v>
      </c>
      <c r="D1326" s="77">
        <v>2020</v>
      </c>
      <c r="E1326" s="35" t="s">
        <v>553</v>
      </c>
      <c r="F1326" s="35" t="s">
        <v>389</v>
      </c>
      <c r="G1326" s="35">
        <v>255000</v>
      </c>
      <c r="H1326" s="35">
        <v>2002</v>
      </c>
      <c r="I1326" s="35">
        <v>18</v>
      </c>
      <c r="J1326" s="35" t="s">
        <v>915</v>
      </c>
      <c r="K1326" s="35">
        <v>2017</v>
      </c>
      <c r="L1326" s="35" t="s">
        <v>257</v>
      </c>
      <c r="M1326" s="35" t="s">
        <v>16</v>
      </c>
      <c r="N1326" s="35" t="s">
        <v>187</v>
      </c>
      <c r="O1326" s="35">
        <v>3</v>
      </c>
      <c r="P1326" s="55">
        <v>1</v>
      </c>
      <c r="Q1326" s="53">
        <v>44392488</v>
      </c>
      <c r="R1326" s="75">
        <v>3320516</v>
      </c>
      <c r="S1326" s="75">
        <v>2572891</v>
      </c>
      <c r="T1326" s="75">
        <v>3320516</v>
      </c>
      <c r="U1326" s="75">
        <v>18510090</v>
      </c>
      <c r="V1326" s="75">
        <v>1975649</v>
      </c>
      <c r="W1326" s="54">
        <v>2572891</v>
      </c>
      <c r="X1326" s="53">
        <v>113834758</v>
      </c>
      <c r="Y1326" s="75">
        <v>39974432</v>
      </c>
      <c r="Z1326" s="75">
        <v>6302969</v>
      </c>
      <c r="AA1326" s="75">
        <v>64081354</v>
      </c>
      <c r="AB1326" s="75">
        <v>49503718</v>
      </c>
      <c r="AC1326" s="75">
        <v>21092427</v>
      </c>
      <c r="AD1326" s="75">
        <v>9893617</v>
      </c>
      <c r="AE1326" s="75">
        <v>8510111</v>
      </c>
      <c r="AF1326" s="75">
        <v>2025522</v>
      </c>
      <c r="AG1326" s="75">
        <v>33683653</v>
      </c>
      <c r="AH1326" s="75">
        <v>34565934</v>
      </c>
      <c r="AI1326" s="54">
        <v>15820065</v>
      </c>
      <c r="AJ1326" s="47">
        <v>6.76</v>
      </c>
      <c r="AK1326" s="35">
        <v>6.76</v>
      </c>
      <c r="AL1326" s="35">
        <v>2.92</v>
      </c>
      <c r="AM1326" s="35">
        <v>6.44</v>
      </c>
      <c r="AN1326" s="35">
        <v>0.37000000000000005</v>
      </c>
      <c r="AO1326" s="55">
        <v>330</v>
      </c>
      <c r="AP1326" s="47">
        <v>1.47</v>
      </c>
      <c r="AQ1326" s="35">
        <v>0.49</v>
      </c>
      <c r="AR1326" s="35">
        <v>0.51</v>
      </c>
      <c r="AS1326" s="35">
        <v>5.75</v>
      </c>
      <c r="AT1326" s="55">
        <v>56090</v>
      </c>
    </row>
    <row r="1327" spans="1:46" x14ac:dyDescent="0.2">
      <c r="A1327" s="47" t="s">
        <v>1706</v>
      </c>
      <c r="B1327" s="47">
        <f t="shared" ref="B1327:B1369" si="154">B1326+1</f>
        <v>1326</v>
      </c>
      <c r="C1327" s="35">
        <v>137</v>
      </c>
      <c r="D1327" s="77">
        <v>2021</v>
      </c>
      <c r="E1327" s="35" t="s">
        <v>553</v>
      </c>
      <c r="F1327" s="35" t="s">
        <v>389</v>
      </c>
      <c r="G1327" s="35">
        <v>255000</v>
      </c>
      <c r="H1327" s="35">
        <v>2002</v>
      </c>
      <c r="I1327" s="35">
        <v>19</v>
      </c>
      <c r="J1327" s="35" t="s">
        <v>915</v>
      </c>
      <c r="K1327" s="35">
        <v>2017</v>
      </c>
      <c r="L1327" s="35" t="s">
        <v>257</v>
      </c>
      <c r="M1327" s="35" t="s">
        <v>16</v>
      </c>
      <c r="N1327" s="35" t="s">
        <v>187</v>
      </c>
      <c r="O1327" s="35">
        <v>4</v>
      </c>
      <c r="P1327" s="55">
        <v>1</v>
      </c>
      <c r="Q1327" s="53">
        <v>67533583</v>
      </c>
      <c r="R1327" s="75">
        <v>4039519</v>
      </c>
      <c r="S1327" s="75">
        <v>2428836</v>
      </c>
      <c r="T1327" s="75">
        <v>4039519</v>
      </c>
      <c r="U1327" s="75">
        <v>25872022</v>
      </c>
      <c r="V1327" s="75">
        <v>2622244</v>
      </c>
      <c r="W1327" s="54">
        <v>2428836</v>
      </c>
      <c r="X1327" s="53">
        <v>138781331</v>
      </c>
      <c r="Y1327" s="75">
        <v>42403268</v>
      </c>
      <c r="Z1327" s="75">
        <v>13436671</v>
      </c>
      <c r="AA1327" s="75">
        <v>70516724</v>
      </c>
      <c r="AB1327" s="75">
        <v>67572354</v>
      </c>
      <c r="AC1327" s="75">
        <v>35944622</v>
      </c>
      <c r="AD1327" s="75">
        <v>11628312</v>
      </c>
      <c r="AE1327" s="75">
        <v>9084156</v>
      </c>
      <c r="AF1327" s="75">
        <v>3586122</v>
      </c>
      <c r="AG1327" s="75">
        <v>54925808</v>
      </c>
      <c r="AH1327" s="75">
        <v>34883334</v>
      </c>
      <c r="AI1327" s="54">
        <v>12646546</v>
      </c>
      <c r="AJ1327" s="47">
        <v>5.29</v>
      </c>
      <c r="AK1327" s="35">
        <v>5.29</v>
      </c>
      <c r="AL1327" s="35">
        <v>2.9099999999999997</v>
      </c>
      <c r="AM1327" s="35">
        <v>5.73</v>
      </c>
      <c r="AN1327" s="35">
        <v>0.53</v>
      </c>
      <c r="AO1327" s="55">
        <v>309</v>
      </c>
      <c r="AP1327" s="47">
        <v>1.23</v>
      </c>
      <c r="AQ1327" s="35">
        <v>0.6100000000000001</v>
      </c>
      <c r="AR1327" s="35">
        <v>0.39</v>
      </c>
      <c r="AS1327" s="35">
        <v>-1.8</v>
      </c>
      <c r="AT1327" s="55">
        <v>83730</v>
      </c>
    </row>
    <row r="1328" spans="1:46" x14ac:dyDescent="0.2">
      <c r="A1328" s="47" t="s">
        <v>1707</v>
      </c>
      <c r="B1328" s="47">
        <f t="shared" si="154"/>
        <v>1327</v>
      </c>
      <c r="C1328" s="35">
        <v>137</v>
      </c>
      <c r="D1328" s="77">
        <v>2022</v>
      </c>
      <c r="E1328" s="35" t="s">
        <v>553</v>
      </c>
      <c r="F1328" s="35" t="s">
        <v>389</v>
      </c>
      <c r="G1328" s="35">
        <v>255000</v>
      </c>
      <c r="H1328" s="35">
        <v>2002</v>
      </c>
      <c r="I1328" s="35">
        <v>20</v>
      </c>
      <c r="J1328" s="35" t="s">
        <v>915</v>
      </c>
      <c r="K1328" s="35">
        <v>2017</v>
      </c>
      <c r="L1328" s="35" t="s">
        <v>257</v>
      </c>
      <c r="M1328" s="35" t="s">
        <v>16</v>
      </c>
      <c r="N1328" s="35" t="s">
        <v>187</v>
      </c>
      <c r="O1328" s="35">
        <v>5</v>
      </c>
      <c r="P1328" s="55">
        <v>1</v>
      </c>
      <c r="Q1328" s="53">
        <v>75559451</v>
      </c>
      <c r="R1328" s="75">
        <v>3739030</v>
      </c>
      <c r="S1328" s="75">
        <v>1047864</v>
      </c>
      <c r="T1328" s="75">
        <v>3739030</v>
      </c>
      <c r="U1328" s="75">
        <v>18347565</v>
      </c>
      <c r="V1328" s="75">
        <v>1338362</v>
      </c>
      <c r="W1328" s="54">
        <v>1047864</v>
      </c>
      <c r="X1328" s="53">
        <v>142967474</v>
      </c>
      <c r="Y1328" s="75">
        <v>43451130</v>
      </c>
      <c r="Z1328" s="75">
        <v>41262279</v>
      </c>
      <c r="AA1328" s="75">
        <v>75068216</v>
      </c>
      <c r="AB1328" s="75">
        <v>66599779</v>
      </c>
      <c r="AC1328" s="75">
        <v>34556328</v>
      </c>
      <c r="AD1328" s="75">
        <v>14559592</v>
      </c>
      <c r="AE1328" s="75">
        <v>6072559</v>
      </c>
      <c r="AF1328" s="75">
        <v>5285207</v>
      </c>
      <c r="AG1328" s="75">
        <v>50834499</v>
      </c>
      <c r="AH1328" s="75">
        <v>40747185</v>
      </c>
      <c r="AI1328" s="54">
        <v>15765280</v>
      </c>
      <c r="AJ1328" s="47">
        <v>4.3099999999999996</v>
      </c>
      <c r="AK1328" s="35">
        <v>4.3099999999999996</v>
      </c>
      <c r="AL1328" s="35">
        <v>2.62</v>
      </c>
      <c r="AM1328" s="35">
        <v>2.4099999999999997</v>
      </c>
      <c r="AN1328" s="35">
        <v>1.0900000000000001</v>
      </c>
      <c r="AO1328" s="55">
        <v>255</v>
      </c>
      <c r="AP1328" s="47">
        <v>1.31</v>
      </c>
      <c r="AQ1328" s="35">
        <v>0.56000000000000005</v>
      </c>
      <c r="AR1328" s="35">
        <v>0.44</v>
      </c>
      <c r="AS1328" s="35">
        <v>-5.05</v>
      </c>
      <c r="AT1328" s="55">
        <v>71950</v>
      </c>
    </row>
    <row r="1329" spans="1:46" x14ac:dyDescent="0.2">
      <c r="A1329" s="56" t="s">
        <v>1708</v>
      </c>
      <c r="B1329" s="56">
        <f t="shared" si="154"/>
        <v>1328</v>
      </c>
      <c r="C1329" s="45">
        <v>137</v>
      </c>
      <c r="D1329" s="74">
        <v>2023</v>
      </c>
      <c r="E1329" s="45" t="s">
        <v>553</v>
      </c>
      <c r="F1329" s="45" t="s">
        <v>389</v>
      </c>
      <c r="G1329" s="45">
        <v>255000</v>
      </c>
      <c r="H1329" s="45">
        <v>2002</v>
      </c>
      <c r="I1329" s="45">
        <v>21</v>
      </c>
      <c r="J1329" s="45" t="s">
        <v>915</v>
      </c>
      <c r="K1329" s="45">
        <v>2017</v>
      </c>
      <c r="L1329" s="45" t="s">
        <v>257</v>
      </c>
      <c r="M1329" s="45" t="s">
        <v>16</v>
      </c>
      <c r="N1329" s="45" t="s">
        <v>187</v>
      </c>
      <c r="O1329" s="45">
        <v>6</v>
      </c>
      <c r="P1329" s="60">
        <v>1</v>
      </c>
      <c r="Q1329" s="57">
        <v>60566920</v>
      </c>
      <c r="R1329" s="58">
        <v>-2439879</v>
      </c>
      <c r="S1329" s="58">
        <v>-30643754</v>
      </c>
      <c r="T1329" s="58">
        <v>-5469202</v>
      </c>
      <c r="U1329" s="58">
        <v>12644252</v>
      </c>
      <c r="V1329" s="58">
        <v>-32354925</v>
      </c>
      <c r="W1329" s="59">
        <v>-27614431</v>
      </c>
      <c r="X1329" s="57">
        <v>106999870</v>
      </c>
      <c r="Y1329" s="58">
        <v>17807376</v>
      </c>
      <c r="Z1329" s="58">
        <v>36853084</v>
      </c>
      <c r="AA1329" s="58">
        <v>63669240</v>
      </c>
      <c r="AB1329" s="58">
        <v>40855111</v>
      </c>
      <c r="AC1329" s="58">
        <v>21495703</v>
      </c>
      <c r="AD1329" s="58">
        <v>4690271</v>
      </c>
      <c r="AE1329" s="58">
        <v>4968475</v>
      </c>
      <c r="AF1329" s="58">
        <v>6350999</v>
      </c>
      <c r="AG1329" s="58">
        <v>33738958</v>
      </c>
      <c r="AH1329" s="58">
        <v>44195544</v>
      </c>
      <c r="AI1329" s="59">
        <v>7116153</v>
      </c>
      <c r="AJ1329" s="56">
        <v>-3.53</v>
      </c>
      <c r="AK1329" s="45">
        <v>-7.9</v>
      </c>
      <c r="AL1329" s="45">
        <v>-5.1099999999999994</v>
      </c>
      <c r="AM1329" s="45"/>
      <c r="AN1329" s="45">
        <v>2.3499999999999996</v>
      </c>
      <c r="AO1329" s="60">
        <v>252</v>
      </c>
      <c r="AP1329" s="56">
        <v>1.21</v>
      </c>
      <c r="AQ1329" s="45">
        <v>0.43000000000000005</v>
      </c>
      <c r="AR1329" s="45">
        <v>0.57000000000000006</v>
      </c>
      <c r="AS1329" s="45">
        <v>2.75</v>
      </c>
      <c r="AT1329" s="60">
        <v>50180</v>
      </c>
    </row>
    <row r="1330" spans="1:46" x14ac:dyDescent="0.2">
      <c r="A1330" s="47" t="s">
        <v>1709</v>
      </c>
      <c r="B1330" s="47">
        <f t="shared" si="154"/>
        <v>1329</v>
      </c>
      <c r="C1330" s="35">
        <v>138</v>
      </c>
      <c r="D1330" s="35">
        <v>2015</v>
      </c>
      <c r="E1330" s="35" t="s">
        <v>388</v>
      </c>
      <c r="F1330" s="35" t="s">
        <v>446</v>
      </c>
      <c r="G1330" s="35">
        <v>464410</v>
      </c>
      <c r="H1330" s="35">
        <v>1993</v>
      </c>
      <c r="I1330" s="35">
        <v>22</v>
      </c>
      <c r="J1330" s="35" t="s">
        <v>390</v>
      </c>
      <c r="K1330" s="35">
        <v>2017</v>
      </c>
      <c r="L1330" s="35">
        <v>2021</v>
      </c>
      <c r="M1330" s="35" t="s">
        <v>424</v>
      </c>
      <c r="N1330" s="35" t="s">
        <v>187</v>
      </c>
      <c r="O1330" s="35">
        <v>0</v>
      </c>
      <c r="P1330" s="55">
        <v>0</v>
      </c>
      <c r="Q1330" s="53">
        <v>13120920</v>
      </c>
      <c r="R1330" s="75">
        <v>2821255</v>
      </c>
      <c r="S1330" s="75">
        <v>-462699</v>
      </c>
      <c r="T1330" s="75">
        <v>474038</v>
      </c>
      <c r="U1330" s="75">
        <v>4044917</v>
      </c>
      <c r="V1330" s="75">
        <v>82051</v>
      </c>
      <c r="W1330" s="54">
        <v>1884518</v>
      </c>
      <c r="X1330" s="53">
        <v>21163920</v>
      </c>
      <c r="Y1330" s="75">
        <v>11419506</v>
      </c>
      <c r="Z1330" s="75">
        <v>5252437</v>
      </c>
      <c r="AA1330" s="75">
        <v>12221211</v>
      </c>
      <c r="AB1330" s="75">
        <v>8871186</v>
      </c>
      <c r="AC1330" s="75">
        <v>4312463</v>
      </c>
      <c r="AD1330" s="75">
        <v>219397</v>
      </c>
      <c r="AE1330" s="75">
        <v>559791</v>
      </c>
      <c r="AF1330" s="75">
        <v>298881</v>
      </c>
      <c r="AG1330" s="75">
        <v>4079061</v>
      </c>
      <c r="AH1330" s="75">
        <v>5054470</v>
      </c>
      <c r="AI1330" s="54">
        <v>4792125</v>
      </c>
      <c r="AJ1330" s="47">
        <v>21.06</v>
      </c>
      <c r="AK1330" s="35">
        <v>3.54</v>
      </c>
      <c r="AL1330" s="35">
        <v>2.2400000000000002</v>
      </c>
      <c r="AM1330" s="35">
        <v>-4.05</v>
      </c>
      <c r="AN1330" s="35">
        <v>0.51</v>
      </c>
      <c r="AO1330" s="55">
        <v>24</v>
      </c>
      <c r="AP1330" s="47">
        <v>2.17</v>
      </c>
      <c r="AQ1330" s="35">
        <v>0.45</v>
      </c>
      <c r="AR1330" s="35">
        <v>0.55000000000000004</v>
      </c>
      <c r="AS1330" s="35">
        <v>32.839999999999996</v>
      </c>
      <c r="AT1330" s="55">
        <v>168540</v>
      </c>
    </row>
    <row r="1331" spans="1:46" x14ac:dyDescent="0.2">
      <c r="A1331" s="47" t="s">
        <v>1710</v>
      </c>
      <c r="B1331" s="47">
        <f t="shared" si="154"/>
        <v>1330</v>
      </c>
      <c r="C1331" s="35">
        <v>138</v>
      </c>
      <c r="D1331" s="35">
        <f>D1330+1</f>
        <v>2016</v>
      </c>
      <c r="E1331" s="35" t="s">
        <v>388</v>
      </c>
      <c r="F1331" s="35" t="s">
        <v>446</v>
      </c>
      <c r="G1331" s="35">
        <v>464410</v>
      </c>
      <c r="H1331" s="35">
        <v>1993</v>
      </c>
      <c r="I1331" s="35">
        <v>23</v>
      </c>
      <c r="J1331" s="35" t="s">
        <v>390</v>
      </c>
      <c r="K1331" s="35">
        <v>2017</v>
      </c>
      <c r="L1331" s="35">
        <v>2021</v>
      </c>
      <c r="M1331" s="35" t="s">
        <v>424</v>
      </c>
      <c r="N1331" s="35" t="s">
        <v>187</v>
      </c>
      <c r="O1331" s="35">
        <v>0</v>
      </c>
      <c r="P1331" s="55">
        <v>0</v>
      </c>
      <c r="Q1331" s="53">
        <v>16540340</v>
      </c>
      <c r="R1331" s="75">
        <v>4057646</v>
      </c>
      <c r="S1331" s="75">
        <v>490848</v>
      </c>
      <c r="T1331" s="75">
        <v>1682555</v>
      </c>
      <c r="U1331" s="75">
        <v>5395648</v>
      </c>
      <c r="V1331" s="75">
        <v>1539192</v>
      </c>
      <c r="W1331" s="54">
        <v>2865939</v>
      </c>
      <c r="X1331" s="53">
        <v>20807975</v>
      </c>
      <c r="Y1331" s="75">
        <v>11842155</v>
      </c>
      <c r="Z1331" s="75">
        <v>3202198</v>
      </c>
      <c r="AA1331" s="75">
        <v>10573755</v>
      </c>
      <c r="AB1331" s="75">
        <v>10177605</v>
      </c>
      <c r="AC1331" s="75">
        <v>5421744</v>
      </c>
      <c r="AD1331" s="75">
        <v>0</v>
      </c>
      <c r="AE1331" s="75">
        <v>1110506</v>
      </c>
      <c r="AF1331" s="75">
        <v>235851</v>
      </c>
      <c r="AG1331" s="75">
        <v>4295335</v>
      </c>
      <c r="AH1331" s="75">
        <v>4100000</v>
      </c>
      <c r="AI1331" s="54">
        <v>5882270</v>
      </c>
      <c r="AJ1331" s="47">
        <v>24.310000000000002</v>
      </c>
      <c r="AK1331" s="35">
        <v>10.08</v>
      </c>
      <c r="AL1331" s="35">
        <v>8.09</v>
      </c>
      <c r="AM1331" s="35">
        <v>4.1399999999999997</v>
      </c>
      <c r="AN1331" s="35">
        <v>0.36000000000000004</v>
      </c>
      <c r="AO1331" s="55">
        <v>25</v>
      </c>
      <c r="AP1331" s="47">
        <v>2.3699999999999997</v>
      </c>
      <c r="AQ1331" s="35">
        <v>0.51</v>
      </c>
      <c r="AR1331" s="35">
        <v>0.49</v>
      </c>
      <c r="AS1331" s="35">
        <v>25.86</v>
      </c>
      <c r="AT1331" s="55">
        <v>215830</v>
      </c>
    </row>
    <row r="1332" spans="1:46" x14ac:dyDescent="0.2">
      <c r="A1332" s="47" t="s">
        <v>1711</v>
      </c>
      <c r="B1332" s="47">
        <f t="shared" si="154"/>
        <v>1331</v>
      </c>
      <c r="C1332" s="35">
        <v>138</v>
      </c>
      <c r="D1332" s="35">
        <f t="shared" ref="D1332:D1339" si="155">D1331+1</f>
        <v>2017</v>
      </c>
      <c r="E1332" s="35" t="s">
        <v>388</v>
      </c>
      <c r="F1332" s="35" t="s">
        <v>446</v>
      </c>
      <c r="G1332" s="35">
        <v>464410</v>
      </c>
      <c r="H1332" s="35">
        <v>1993</v>
      </c>
      <c r="I1332" s="35">
        <v>24</v>
      </c>
      <c r="J1332" s="35" t="s">
        <v>390</v>
      </c>
      <c r="K1332" s="35">
        <v>2017</v>
      </c>
      <c r="L1332" s="35">
        <v>2021</v>
      </c>
      <c r="M1332" s="35" t="s">
        <v>424</v>
      </c>
      <c r="N1332" s="35" t="s">
        <v>187</v>
      </c>
      <c r="O1332" s="35">
        <v>0</v>
      </c>
      <c r="P1332" s="55">
        <v>1</v>
      </c>
      <c r="Q1332" s="53">
        <v>17358422</v>
      </c>
      <c r="R1332" s="75">
        <v>3882543</v>
      </c>
      <c r="S1332" s="75">
        <v>372593</v>
      </c>
      <c r="T1332" s="75">
        <v>1364257</v>
      </c>
      <c r="U1332" s="75">
        <v>5465057</v>
      </c>
      <c r="V1332" s="75">
        <v>750121</v>
      </c>
      <c r="W1332" s="54">
        <v>2890879</v>
      </c>
      <c r="X1332" s="53">
        <v>37061350</v>
      </c>
      <c r="Y1332" s="75">
        <v>18089068</v>
      </c>
      <c r="Z1332" s="75">
        <v>12718428</v>
      </c>
      <c r="AA1332" s="75">
        <v>24733129</v>
      </c>
      <c r="AB1332" s="75">
        <v>12292213</v>
      </c>
      <c r="AC1332" s="75">
        <v>5688674</v>
      </c>
      <c r="AD1332" s="75">
        <v>638624</v>
      </c>
      <c r="AE1332" s="75">
        <v>1998059</v>
      </c>
      <c r="AF1332" s="75">
        <v>160569</v>
      </c>
      <c r="AG1332" s="75">
        <v>5671711</v>
      </c>
      <c r="AH1332" s="75">
        <v>12786156</v>
      </c>
      <c r="AI1332" s="54">
        <v>6620502</v>
      </c>
      <c r="AJ1332" s="47">
        <v>22.22</v>
      </c>
      <c r="AK1332" s="35">
        <v>7.81</v>
      </c>
      <c r="AL1332" s="35">
        <v>3.68</v>
      </c>
      <c r="AM1332" s="35">
        <v>2.06</v>
      </c>
      <c r="AN1332" s="35">
        <v>0.81</v>
      </c>
      <c r="AO1332" s="55">
        <v>28</v>
      </c>
      <c r="AP1332" s="47">
        <v>2.17</v>
      </c>
      <c r="AQ1332" s="35">
        <v>0.31000000000000005</v>
      </c>
      <c r="AR1332" s="35">
        <v>0.69000000000000006</v>
      </c>
      <c r="AS1332" s="35">
        <v>24.37</v>
      </c>
      <c r="AT1332" s="55">
        <v>195180</v>
      </c>
    </row>
    <row r="1333" spans="1:46" x14ac:dyDescent="0.2">
      <c r="A1333" s="47" t="s">
        <v>1712</v>
      </c>
      <c r="B1333" s="47">
        <f t="shared" si="154"/>
        <v>1332</v>
      </c>
      <c r="C1333" s="35">
        <v>138</v>
      </c>
      <c r="D1333" s="35">
        <f t="shared" si="155"/>
        <v>2018</v>
      </c>
      <c r="E1333" s="35" t="s">
        <v>388</v>
      </c>
      <c r="F1333" s="35" t="s">
        <v>446</v>
      </c>
      <c r="G1333" s="35">
        <v>464410</v>
      </c>
      <c r="H1333" s="35">
        <v>1993</v>
      </c>
      <c r="I1333" s="35">
        <v>25</v>
      </c>
      <c r="J1333" s="35" t="s">
        <v>390</v>
      </c>
      <c r="K1333" s="35">
        <v>2017</v>
      </c>
      <c r="L1333" s="35">
        <v>2021</v>
      </c>
      <c r="M1333" s="35" t="s">
        <v>424</v>
      </c>
      <c r="N1333" s="35" t="s">
        <v>187</v>
      </c>
      <c r="O1333" s="35">
        <v>1</v>
      </c>
      <c r="P1333" s="55">
        <v>1</v>
      </c>
      <c r="Q1333" s="53">
        <v>27188135</v>
      </c>
      <c r="R1333" s="75">
        <v>5036918</v>
      </c>
      <c r="S1333" s="75">
        <v>538277</v>
      </c>
      <c r="T1333" s="75">
        <v>1920201</v>
      </c>
      <c r="U1333" s="75">
        <v>7486492</v>
      </c>
      <c r="V1333" s="75">
        <v>1375418</v>
      </c>
      <c r="W1333" s="54">
        <v>3654994</v>
      </c>
      <c r="X1333" s="53">
        <v>46639690</v>
      </c>
      <c r="Y1333" s="75">
        <v>20439427</v>
      </c>
      <c r="Z1333" s="75">
        <v>16719907</v>
      </c>
      <c r="AA1333" s="75">
        <v>28991561</v>
      </c>
      <c r="AB1333" s="75">
        <v>17419735</v>
      </c>
      <c r="AC1333" s="75">
        <v>8046429</v>
      </c>
      <c r="AD1333" s="75">
        <v>835483</v>
      </c>
      <c r="AE1333" s="75">
        <v>2124606</v>
      </c>
      <c r="AF1333" s="75">
        <v>279121</v>
      </c>
      <c r="AG1333" s="75">
        <v>9198113</v>
      </c>
      <c r="AH1333" s="75">
        <v>16242975</v>
      </c>
      <c r="AI1333" s="54">
        <v>8221622</v>
      </c>
      <c r="AJ1333" s="47">
        <v>18.39</v>
      </c>
      <c r="AK1333" s="35">
        <v>7.01</v>
      </c>
      <c r="AL1333" s="35">
        <v>4.1199999999999992</v>
      </c>
      <c r="AM1333" s="35">
        <v>2.63</v>
      </c>
      <c r="AN1333" s="35">
        <v>0.92</v>
      </c>
      <c r="AO1333" s="55">
        <v>44</v>
      </c>
      <c r="AP1333" s="47">
        <v>1.8900000000000001</v>
      </c>
      <c r="AQ1333" s="35">
        <v>0.36000000000000004</v>
      </c>
      <c r="AR1333" s="35">
        <v>0.64000000000000012</v>
      </c>
      <c r="AS1333" s="35">
        <v>20.9</v>
      </c>
      <c r="AT1333" s="55">
        <v>170150</v>
      </c>
    </row>
    <row r="1334" spans="1:46" x14ac:dyDescent="0.2">
      <c r="A1334" s="47" t="s">
        <v>1713</v>
      </c>
      <c r="B1334" s="47">
        <f t="shared" si="154"/>
        <v>1333</v>
      </c>
      <c r="C1334" s="35">
        <v>138</v>
      </c>
      <c r="D1334" s="35">
        <f t="shared" si="155"/>
        <v>2019</v>
      </c>
      <c r="E1334" s="35" t="s">
        <v>388</v>
      </c>
      <c r="F1334" s="35" t="s">
        <v>446</v>
      </c>
      <c r="G1334" s="35">
        <v>464410</v>
      </c>
      <c r="H1334" s="35">
        <v>1993</v>
      </c>
      <c r="I1334" s="35">
        <v>26</v>
      </c>
      <c r="J1334" s="35" t="s">
        <v>390</v>
      </c>
      <c r="K1334" s="35">
        <v>2017</v>
      </c>
      <c r="L1334" s="35">
        <v>2021</v>
      </c>
      <c r="M1334" s="35" t="s">
        <v>424</v>
      </c>
      <c r="N1334" s="35" t="s">
        <v>187</v>
      </c>
      <c r="O1334" s="35">
        <v>2</v>
      </c>
      <c r="P1334" s="55">
        <v>1</v>
      </c>
      <c r="Q1334" s="53">
        <v>26829633</v>
      </c>
      <c r="R1334" s="75">
        <v>5043941</v>
      </c>
      <c r="S1334" s="75">
        <v>-74191</v>
      </c>
      <c r="T1334" s="75">
        <v>1538310</v>
      </c>
      <c r="U1334" s="75">
        <v>7738726</v>
      </c>
      <c r="V1334" s="75">
        <v>748869</v>
      </c>
      <c r="W1334" s="54">
        <v>3431440</v>
      </c>
      <c r="X1334" s="53">
        <v>47703308</v>
      </c>
      <c r="Y1334" s="75">
        <v>22193900</v>
      </c>
      <c r="Z1334" s="75">
        <v>17921898</v>
      </c>
      <c r="AA1334" s="75">
        <v>29627355</v>
      </c>
      <c r="AB1334" s="75">
        <v>17953991</v>
      </c>
      <c r="AC1334" s="75">
        <v>7977720</v>
      </c>
      <c r="AD1334" s="75">
        <v>692308</v>
      </c>
      <c r="AE1334" s="75">
        <v>971051</v>
      </c>
      <c r="AF1334" s="75">
        <v>249865</v>
      </c>
      <c r="AG1334" s="75">
        <v>10709932</v>
      </c>
      <c r="AH1334" s="75">
        <v>14019096</v>
      </c>
      <c r="AI1334" s="54">
        <v>7244059</v>
      </c>
      <c r="AJ1334" s="47">
        <v>18.66</v>
      </c>
      <c r="AK1334" s="35">
        <v>5.6899999999999995</v>
      </c>
      <c r="AL1334" s="35">
        <v>3.22</v>
      </c>
      <c r="AM1334" s="35">
        <v>-0.33000000000000007</v>
      </c>
      <c r="AN1334" s="35">
        <v>0.85000000000000009</v>
      </c>
      <c r="AO1334" s="55">
        <v>47</v>
      </c>
      <c r="AP1334" s="47">
        <v>1.6800000000000002</v>
      </c>
      <c r="AQ1334" s="35">
        <v>0.43000000000000005</v>
      </c>
      <c r="AR1334" s="35">
        <v>0.57000000000000006</v>
      </c>
      <c r="AS1334" s="35">
        <v>30.05</v>
      </c>
      <c r="AT1334" s="55">
        <v>164650</v>
      </c>
    </row>
    <row r="1335" spans="1:46" x14ac:dyDescent="0.2">
      <c r="A1335" s="47" t="s">
        <v>1714</v>
      </c>
      <c r="B1335" s="47">
        <f t="shared" si="154"/>
        <v>1334</v>
      </c>
      <c r="C1335" s="35">
        <v>138</v>
      </c>
      <c r="D1335" s="35">
        <f t="shared" si="155"/>
        <v>2020</v>
      </c>
      <c r="E1335" s="35" t="s">
        <v>388</v>
      </c>
      <c r="F1335" s="35" t="s">
        <v>446</v>
      </c>
      <c r="G1335" s="35">
        <v>464410</v>
      </c>
      <c r="H1335" s="35">
        <v>1993</v>
      </c>
      <c r="I1335" s="35">
        <v>27</v>
      </c>
      <c r="J1335" s="35" t="s">
        <v>390</v>
      </c>
      <c r="K1335" s="35">
        <v>2017</v>
      </c>
      <c r="L1335" s="35">
        <v>2021</v>
      </c>
      <c r="M1335" s="35" t="s">
        <v>424</v>
      </c>
      <c r="N1335" s="35" t="s">
        <v>187</v>
      </c>
      <c r="O1335" s="35">
        <v>3</v>
      </c>
      <c r="P1335" s="55">
        <v>1</v>
      </c>
      <c r="Q1335" s="53">
        <v>29440000</v>
      </c>
      <c r="R1335" s="75">
        <v>6698745</v>
      </c>
      <c r="S1335" s="75">
        <v>1000250</v>
      </c>
      <c r="T1335" s="75">
        <v>3002351</v>
      </c>
      <c r="U1335" s="75">
        <v>9557322</v>
      </c>
      <c r="V1335" s="75">
        <v>2177415</v>
      </c>
      <c r="W1335" s="54">
        <v>4696644</v>
      </c>
      <c r="X1335" s="53">
        <v>56063226</v>
      </c>
      <c r="Y1335" s="75">
        <v>27289252</v>
      </c>
      <c r="Z1335" s="75">
        <v>14136834</v>
      </c>
      <c r="AA1335" s="75">
        <v>32405175</v>
      </c>
      <c r="AB1335" s="75">
        <v>23538636</v>
      </c>
      <c r="AC1335" s="75">
        <v>8639828</v>
      </c>
      <c r="AD1335" s="75">
        <v>12825</v>
      </c>
      <c r="AE1335" s="75">
        <v>7324852</v>
      </c>
      <c r="AF1335" s="75">
        <v>278749</v>
      </c>
      <c r="AG1335" s="75">
        <v>11625119</v>
      </c>
      <c r="AH1335" s="75">
        <v>16230256</v>
      </c>
      <c r="AI1335" s="54">
        <v>11913517</v>
      </c>
      <c r="AJ1335" s="47">
        <v>22.38</v>
      </c>
      <c r="AK1335" s="35">
        <v>10.029999999999999</v>
      </c>
      <c r="AL1335" s="35">
        <v>5.3599999999999994</v>
      </c>
      <c r="AM1335" s="35">
        <v>3.67</v>
      </c>
      <c r="AN1335" s="35">
        <v>0.79</v>
      </c>
      <c r="AO1335" s="55">
        <v>51</v>
      </c>
      <c r="AP1335" s="47">
        <v>2.02</v>
      </c>
      <c r="AQ1335" s="35">
        <v>0.42000000000000004</v>
      </c>
      <c r="AR1335" s="35">
        <v>0.57999999999999996</v>
      </c>
      <c r="AS1335" s="35">
        <v>23.439999999999998</v>
      </c>
      <c r="AT1335" s="55">
        <v>187400</v>
      </c>
    </row>
    <row r="1336" spans="1:46" x14ac:dyDescent="0.2">
      <c r="A1336" s="47" t="s">
        <v>1715</v>
      </c>
      <c r="B1336" s="47">
        <f t="shared" si="154"/>
        <v>1335</v>
      </c>
      <c r="C1336" s="35">
        <v>138</v>
      </c>
      <c r="D1336" s="35">
        <f t="shared" si="155"/>
        <v>2021</v>
      </c>
      <c r="E1336" s="35" t="s">
        <v>388</v>
      </c>
      <c r="F1336" s="35" t="s">
        <v>446</v>
      </c>
      <c r="G1336" s="35">
        <v>464410</v>
      </c>
      <c r="H1336" s="35">
        <v>1993</v>
      </c>
      <c r="I1336" s="35">
        <v>28</v>
      </c>
      <c r="J1336" s="35" t="s">
        <v>390</v>
      </c>
      <c r="K1336" s="35">
        <v>2017</v>
      </c>
      <c r="L1336" s="35">
        <v>2021</v>
      </c>
      <c r="M1336" s="35" t="s">
        <v>424</v>
      </c>
      <c r="N1336" s="35" t="s">
        <v>187</v>
      </c>
      <c r="O1336" s="35">
        <v>4</v>
      </c>
      <c r="P1336" s="55">
        <v>1</v>
      </c>
      <c r="Q1336" s="53">
        <v>42371332</v>
      </c>
      <c r="R1336" s="75">
        <v>6920438</v>
      </c>
      <c r="S1336" s="75">
        <v>-749225</v>
      </c>
      <c r="T1336" s="75">
        <v>661716</v>
      </c>
      <c r="U1336" s="75">
        <v>14847389</v>
      </c>
      <c r="V1336" s="75">
        <v>-196349</v>
      </c>
      <c r="W1336" s="54">
        <v>5509497</v>
      </c>
      <c r="X1336" s="53">
        <v>56274683</v>
      </c>
      <c r="Y1336" s="75">
        <v>26624823</v>
      </c>
      <c r="Z1336" s="75">
        <v>-3639622</v>
      </c>
      <c r="AA1336" s="75">
        <v>30055821</v>
      </c>
      <c r="AB1336" s="75">
        <v>26161107</v>
      </c>
      <c r="AC1336" s="75">
        <v>12608826</v>
      </c>
      <c r="AD1336" s="75">
        <v>6530</v>
      </c>
      <c r="AE1336" s="75">
        <v>4382658</v>
      </c>
      <c r="AF1336" s="75">
        <v>200434</v>
      </c>
      <c r="AG1336" s="75">
        <v>8678497</v>
      </c>
      <c r="AH1336" s="75">
        <v>20052666</v>
      </c>
      <c r="AI1336" s="54">
        <v>17482610</v>
      </c>
      <c r="AJ1336" s="47">
        <v>16.21</v>
      </c>
      <c r="AK1336" s="35">
        <v>1.55</v>
      </c>
      <c r="AL1336" s="35">
        <v>1.1800000000000002</v>
      </c>
      <c r="AM1336" s="35">
        <v>-2.8099999999999996</v>
      </c>
      <c r="AN1336" s="35">
        <v>0.03</v>
      </c>
      <c r="AO1336" s="55">
        <v>57</v>
      </c>
      <c r="AP1336" s="47">
        <v>3.01</v>
      </c>
      <c r="AQ1336" s="35">
        <v>0.30000000000000004</v>
      </c>
      <c r="AR1336" s="35">
        <v>0.70000000000000007</v>
      </c>
      <c r="AS1336" s="35">
        <v>21.21</v>
      </c>
      <c r="AT1336" s="55">
        <v>260480</v>
      </c>
    </row>
    <row r="1337" spans="1:46" x14ac:dyDescent="0.2">
      <c r="A1337" s="47" t="s">
        <v>1716</v>
      </c>
      <c r="B1337" s="47">
        <f t="shared" si="154"/>
        <v>1336</v>
      </c>
      <c r="C1337" s="35">
        <v>138</v>
      </c>
      <c r="D1337" s="35">
        <f t="shared" si="155"/>
        <v>2022</v>
      </c>
      <c r="E1337" s="35" t="s">
        <v>388</v>
      </c>
      <c r="F1337" s="35" t="s">
        <v>446</v>
      </c>
      <c r="G1337" s="35">
        <v>464410</v>
      </c>
      <c r="H1337" s="35">
        <v>1993</v>
      </c>
      <c r="I1337" s="35">
        <v>29</v>
      </c>
      <c r="J1337" s="35" t="s">
        <v>390</v>
      </c>
      <c r="K1337" s="35">
        <v>2017</v>
      </c>
      <c r="L1337" s="35">
        <v>2021</v>
      </c>
      <c r="M1337" s="35" t="s">
        <v>424</v>
      </c>
      <c r="N1337" s="35" t="s">
        <v>187</v>
      </c>
      <c r="O1337" s="35">
        <v>0</v>
      </c>
      <c r="P1337" s="55">
        <v>0</v>
      </c>
      <c r="Q1337" s="53">
        <v>52875392</v>
      </c>
      <c r="R1337" s="75">
        <v>15921954</v>
      </c>
      <c r="S1337" s="75">
        <v>-139115</v>
      </c>
      <c r="T1337" s="75">
        <v>1992664</v>
      </c>
      <c r="U1337" s="75">
        <v>20086147</v>
      </c>
      <c r="V1337" s="75">
        <v>1708160</v>
      </c>
      <c r="W1337" s="54">
        <v>13790175</v>
      </c>
      <c r="X1337" s="53">
        <v>195962975</v>
      </c>
      <c r="Y1337" s="75">
        <v>179767540</v>
      </c>
      <c r="Z1337" s="75">
        <v>-8384742</v>
      </c>
      <c r="AA1337" s="75">
        <v>158833468</v>
      </c>
      <c r="AB1337" s="75">
        <v>36999142</v>
      </c>
      <c r="AC1337" s="75">
        <v>13852231</v>
      </c>
      <c r="AD1337" s="75">
        <v>15751</v>
      </c>
      <c r="AE1337" s="75">
        <v>8384742</v>
      </c>
      <c r="AF1337" s="75">
        <v>142815</v>
      </c>
      <c r="AG1337" s="75">
        <v>10665262</v>
      </c>
      <c r="AH1337" s="75">
        <v>4575536</v>
      </c>
      <c r="AI1337" s="54">
        <v>26333880</v>
      </c>
      <c r="AJ1337" s="47">
        <v>29.830000000000002</v>
      </c>
      <c r="AK1337" s="35">
        <v>3.73</v>
      </c>
      <c r="AL1337" s="35">
        <v>1.02</v>
      </c>
      <c r="AM1337" s="35">
        <v>-0.08</v>
      </c>
      <c r="AN1337" s="35">
        <v>0</v>
      </c>
      <c r="AO1337" s="55">
        <v>68</v>
      </c>
      <c r="AP1337" s="47">
        <v>3.4699999999999998</v>
      </c>
      <c r="AQ1337" s="35">
        <v>0.70000000000000007</v>
      </c>
      <c r="AR1337" s="35">
        <v>0.30000000000000004</v>
      </c>
      <c r="AS1337" s="35">
        <v>30.14</v>
      </c>
      <c r="AT1337" s="55">
        <v>295380</v>
      </c>
    </row>
    <row r="1338" spans="1:46" x14ac:dyDescent="0.2">
      <c r="A1338" s="47" t="s">
        <v>1717</v>
      </c>
      <c r="B1338" s="47">
        <f t="shared" si="154"/>
        <v>1337</v>
      </c>
      <c r="C1338" s="35">
        <v>138</v>
      </c>
      <c r="D1338" s="35">
        <f t="shared" si="155"/>
        <v>2023</v>
      </c>
      <c r="E1338" s="35" t="s">
        <v>388</v>
      </c>
      <c r="F1338" s="35" t="s">
        <v>446</v>
      </c>
      <c r="G1338" s="35">
        <v>464410</v>
      </c>
      <c r="H1338" s="35">
        <v>1993</v>
      </c>
      <c r="I1338" s="35">
        <v>30</v>
      </c>
      <c r="J1338" s="35" t="s">
        <v>390</v>
      </c>
      <c r="K1338" s="35">
        <v>2017</v>
      </c>
      <c r="L1338" s="35">
        <v>2021</v>
      </c>
      <c r="M1338" s="35" t="s">
        <v>424</v>
      </c>
      <c r="N1338" s="35" t="s">
        <v>187</v>
      </c>
      <c r="O1338" s="35">
        <v>0</v>
      </c>
      <c r="P1338" s="55">
        <v>0</v>
      </c>
      <c r="Q1338" s="53">
        <v>50050007</v>
      </c>
      <c r="R1338" s="75">
        <v>13147127</v>
      </c>
      <c r="S1338" s="75">
        <v>-418961</v>
      </c>
      <c r="T1338" s="75">
        <v>-33995</v>
      </c>
      <c r="U1338" s="75">
        <v>17629032</v>
      </c>
      <c r="V1338" s="75">
        <v>644304</v>
      </c>
      <c r="W1338" s="54">
        <v>12762161</v>
      </c>
      <c r="X1338" s="53">
        <v>188376557</v>
      </c>
      <c r="Y1338" s="75">
        <v>179348580</v>
      </c>
      <c r="Z1338" s="75">
        <v>-12697444</v>
      </c>
      <c r="AA1338" s="75">
        <v>147865361</v>
      </c>
      <c r="AB1338" s="75">
        <v>40416689</v>
      </c>
      <c r="AC1338" s="75">
        <v>12019696</v>
      </c>
      <c r="AD1338" s="75">
        <v>0</v>
      </c>
      <c r="AE1338" s="75">
        <v>12697444</v>
      </c>
      <c r="AF1338" s="75">
        <v>921126</v>
      </c>
      <c r="AG1338" s="75">
        <v>7277189</v>
      </c>
      <c r="AH1338" s="75">
        <v>0</v>
      </c>
      <c r="AI1338" s="54">
        <v>33139500</v>
      </c>
      <c r="AJ1338" s="47">
        <v>26.1</v>
      </c>
      <c r="AK1338" s="35">
        <v>-7.0000000000000007E-2</v>
      </c>
      <c r="AL1338" s="35">
        <v>-0.02</v>
      </c>
      <c r="AM1338" s="35">
        <v>-0.23</v>
      </c>
      <c r="AN1338" s="35">
        <v>0</v>
      </c>
      <c r="AO1338" s="55">
        <v>74</v>
      </c>
      <c r="AP1338" s="47">
        <v>5.55</v>
      </c>
      <c r="AQ1338" s="35">
        <v>1</v>
      </c>
      <c r="AR1338" s="35">
        <v>0</v>
      </c>
      <c r="AS1338" s="35">
        <v>35</v>
      </c>
      <c r="AT1338" s="55">
        <v>238230</v>
      </c>
    </row>
    <row r="1339" spans="1:46" x14ac:dyDescent="0.2">
      <c r="A1339" s="56" t="s">
        <v>1718</v>
      </c>
      <c r="B1339" s="56">
        <f t="shared" si="154"/>
        <v>1338</v>
      </c>
      <c r="C1339" s="45">
        <v>138</v>
      </c>
      <c r="D1339" s="45">
        <f t="shared" si="155"/>
        <v>2024</v>
      </c>
      <c r="E1339" s="45" t="s">
        <v>388</v>
      </c>
      <c r="F1339" s="45" t="s">
        <v>446</v>
      </c>
      <c r="G1339" s="45">
        <v>464410</v>
      </c>
      <c r="H1339" s="45">
        <v>1993</v>
      </c>
      <c r="I1339" s="45">
        <v>31</v>
      </c>
      <c r="J1339" s="45" t="s">
        <v>390</v>
      </c>
      <c r="K1339" s="45">
        <v>2017</v>
      </c>
      <c r="L1339" s="45">
        <v>2021</v>
      </c>
      <c r="M1339" s="45" t="s">
        <v>424</v>
      </c>
      <c r="N1339" s="45" t="s">
        <v>187</v>
      </c>
      <c r="O1339" s="45">
        <v>0</v>
      </c>
      <c r="P1339" s="60">
        <v>0</v>
      </c>
      <c r="Q1339" s="57">
        <v>42495668</v>
      </c>
      <c r="R1339" s="58">
        <v>10193127</v>
      </c>
      <c r="S1339" s="58">
        <v>-1650822</v>
      </c>
      <c r="T1339" s="58">
        <v>-2721337</v>
      </c>
      <c r="U1339" s="58">
        <v>15221648</v>
      </c>
      <c r="V1339" s="58">
        <v>11109</v>
      </c>
      <c r="W1339" s="59">
        <v>11263642</v>
      </c>
      <c r="X1339" s="57">
        <v>167438236</v>
      </c>
      <c r="Y1339" s="58">
        <v>160775025</v>
      </c>
      <c r="Z1339" s="58">
        <v>-8323888</v>
      </c>
      <c r="AA1339" s="58">
        <v>135633312</v>
      </c>
      <c r="AB1339" s="58">
        <v>31717421</v>
      </c>
      <c r="AC1339" s="58">
        <v>10510587</v>
      </c>
      <c r="AD1339" s="58">
        <v>0</v>
      </c>
      <c r="AE1339" s="58">
        <v>8323888</v>
      </c>
      <c r="AF1339" s="58">
        <v>132246</v>
      </c>
      <c r="AG1339" s="58">
        <v>5649964</v>
      </c>
      <c r="AH1339" s="58">
        <v>0</v>
      </c>
      <c r="AI1339" s="59">
        <v>26067457</v>
      </c>
      <c r="AJ1339" s="56">
        <v>23.810000000000002</v>
      </c>
      <c r="AK1339" s="45">
        <v>-6.3599999999999994</v>
      </c>
      <c r="AL1339" s="45">
        <v>-1.6300000000000001</v>
      </c>
      <c r="AM1339" s="45">
        <v>-1.03</v>
      </c>
      <c r="AN1339" s="45">
        <v>0</v>
      </c>
      <c r="AO1339" s="60">
        <v>67</v>
      </c>
      <c r="AP1339" s="56">
        <v>5.6099999999999994</v>
      </c>
      <c r="AQ1339" s="45">
        <v>1</v>
      </c>
      <c r="AR1339" s="45">
        <v>0</v>
      </c>
      <c r="AS1339" s="45">
        <v>33.849999999999994</v>
      </c>
      <c r="AT1339" s="60">
        <v>227190</v>
      </c>
    </row>
    <row r="1340" spans="1:46" x14ac:dyDescent="0.2">
      <c r="A1340" s="47" t="s">
        <v>1719</v>
      </c>
      <c r="B1340" s="47">
        <f t="shared" si="154"/>
        <v>1339</v>
      </c>
      <c r="C1340" s="35">
        <v>139</v>
      </c>
      <c r="D1340" s="77">
        <v>2014</v>
      </c>
      <c r="E1340" s="35" t="s">
        <v>499</v>
      </c>
      <c r="F1340" s="35" t="s">
        <v>389</v>
      </c>
      <c r="G1340" s="35">
        <v>282209</v>
      </c>
      <c r="H1340" s="35">
        <v>1980</v>
      </c>
      <c r="I1340" s="35">
        <v>34</v>
      </c>
      <c r="J1340" s="35" t="s">
        <v>390</v>
      </c>
      <c r="K1340" s="35">
        <v>2017</v>
      </c>
      <c r="L1340" s="35" t="s">
        <v>257</v>
      </c>
      <c r="M1340" s="35" t="s">
        <v>16</v>
      </c>
      <c r="N1340" s="35" t="s">
        <v>187</v>
      </c>
      <c r="O1340" s="35">
        <v>0</v>
      </c>
      <c r="P1340" s="55">
        <v>0</v>
      </c>
      <c r="Q1340" s="53">
        <v>44218000</v>
      </c>
      <c r="R1340" s="75">
        <v>4633000</v>
      </c>
      <c r="S1340" s="75">
        <v>2239000</v>
      </c>
      <c r="T1340" s="75">
        <v>3876000</v>
      </c>
      <c r="U1340" s="75">
        <v>12811000</v>
      </c>
      <c r="V1340" s="75">
        <v>3551000</v>
      </c>
      <c r="W1340" s="54">
        <v>2996000</v>
      </c>
      <c r="X1340" s="53">
        <v>54225000</v>
      </c>
      <c r="Y1340" s="75">
        <v>26767000</v>
      </c>
      <c r="Z1340" s="75">
        <v>2162000</v>
      </c>
      <c r="AA1340" s="75">
        <v>33452000</v>
      </c>
      <c r="AB1340" s="75">
        <v>20710000</v>
      </c>
      <c r="AC1340" s="75">
        <v>6224000</v>
      </c>
      <c r="AD1340" s="75">
        <v>1367000</v>
      </c>
      <c r="AE1340" s="75">
        <v>5059000</v>
      </c>
      <c r="AF1340" s="75">
        <v>3202000</v>
      </c>
      <c r="AG1340" s="75">
        <v>17738000</v>
      </c>
      <c r="AH1340" s="75">
        <v>4738000</v>
      </c>
      <c r="AI1340" s="54">
        <v>2972000</v>
      </c>
      <c r="AJ1340" s="47">
        <v>10.450000000000001</v>
      </c>
      <c r="AK1340" s="35">
        <v>8.7399999999999984</v>
      </c>
      <c r="AL1340" s="35">
        <v>7.1499999999999995</v>
      </c>
      <c r="AM1340" s="35">
        <v>8.3600000000000012</v>
      </c>
      <c r="AN1340" s="35">
        <v>0.27</v>
      </c>
      <c r="AO1340" s="55">
        <v>153</v>
      </c>
      <c r="AP1340" s="47">
        <v>1.1700000000000002</v>
      </c>
      <c r="AQ1340" s="35">
        <v>0.79</v>
      </c>
      <c r="AR1340" s="35">
        <v>0.21000000000000002</v>
      </c>
      <c r="AS1340" s="35">
        <v>3.42</v>
      </c>
      <c r="AT1340" s="55">
        <v>83730</v>
      </c>
    </row>
    <row r="1341" spans="1:46" x14ac:dyDescent="0.2">
      <c r="A1341" s="47" t="s">
        <v>1720</v>
      </c>
      <c r="B1341" s="47">
        <f t="shared" si="154"/>
        <v>1340</v>
      </c>
      <c r="C1341" s="35">
        <v>139</v>
      </c>
      <c r="D1341" s="77">
        <v>2015</v>
      </c>
      <c r="E1341" s="35" t="s">
        <v>499</v>
      </c>
      <c r="F1341" s="35" t="s">
        <v>389</v>
      </c>
      <c r="G1341" s="35">
        <v>282209</v>
      </c>
      <c r="H1341" s="35">
        <v>1980</v>
      </c>
      <c r="I1341" s="35">
        <v>35</v>
      </c>
      <c r="J1341" s="35" t="s">
        <v>390</v>
      </c>
      <c r="K1341" s="35">
        <v>2017</v>
      </c>
      <c r="L1341" s="35" t="s">
        <v>257</v>
      </c>
      <c r="M1341" s="35" t="s">
        <v>16</v>
      </c>
      <c r="N1341" s="35" t="s">
        <v>187</v>
      </c>
      <c r="O1341" s="35">
        <v>0</v>
      </c>
      <c r="P1341" s="55">
        <v>0</v>
      </c>
      <c r="Q1341" s="53">
        <v>45829000</v>
      </c>
      <c r="R1341" s="75">
        <v>5372000</v>
      </c>
      <c r="S1341" s="75">
        <v>2646000</v>
      </c>
      <c r="T1341" s="75">
        <v>4423000</v>
      </c>
      <c r="U1341" s="75">
        <v>13641000</v>
      </c>
      <c r="V1341" s="75">
        <v>3189000</v>
      </c>
      <c r="W1341" s="54">
        <v>3595000</v>
      </c>
      <c r="X1341" s="53">
        <v>52542000</v>
      </c>
      <c r="Y1341" s="75">
        <v>17683000</v>
      </c>
      <c r="Z1341" s="75">
        <v>13494000</v>
      </c>
      <c r="AA1341" s="75">
        <v>33697000</v>
      </c>
      <c r="AB1341" s="75">
        <v>18773000</v>
      </c>
      <c r="AC1341" s="75">
        <v>7509000</v>
      </c>
      <c r="AD1341" s="75">
        <v>1302000</v>
      </c>
      <c r="AE1341" s="75">
        <v>1516000</v>
      </c>
      <c r="AF1341" s="75">
        <v>2903000</v>
      </c>
      <c r="AG1341" s="75">
        <v>16655000</v>
      </c>
      <c r="AH1341" s="75">
        <v>13603000</v>
      </c>
      <c r="AI1341" s="54">
        <v>2118000</v>
      </c>
      <c r="AJ1341" s="47">
        <v>11.4</v>
      </c>
      <c r="AK1341" s="35">
        <v>9.39</v>
      </c>
      <c r="AL1341" s="35">
        <v>8.42</v>
      </c>
      <c r="AM1341" s="35">
        <v>14.96</v>
      </c>
      <c r="AN1341" s="35">
        <v>0.85000000000000009</v>
      </c>
      <c r="AO1341" s="55">
        <v>150</v>
      </c>
      <c r="AP1341" s="47">
        <v>1.1300000000000001</v>
      </c>
      <c r="AQ1341" s="35">
        <v>0.55000000000000004</v>
      </c>
      <c r="AR1341" s="35">
        <v>0.45</v>
      </c>
      <c r="AS1341" s="35">
        <v>5.5</v>
      </c>
      <c r="AT1341" s="55">
        <v>90940</v>
      </c>
    </row>
    <row r="1342" spans="1:46" x14ac:dyDescent="0.2">
      <c r="A1342" s="47" t="s">
        <v>1721</v>
      </c>
      <c r="B1342" s="47">
        <f t="shared" si="154"/>
        <v>1341</v>
      </c>
      <c r="C1342" s="35">
        <v>139</v>
      </c>
      <c r="D1342" s="77">
        <v>2016</v>
      </c>
      <c r="E1342" s="35" t="s">
        <v>499</v>
      </c>
      <c r="F1342" s="35" t="s">
        <v>389</v>
      </c>
      <c r="G1342" s="35">
        <v>282209</v>
      </c>
      <c r="H1342" s="35">
        <v>1980</v>
      </c>
      <c r="I1342" s="35">
        <v>36</v>
      </c>
      <c r="J1342" s="35" t="s">
        <v>390</v>
      </c>
      <c r="K1342" s="35">
        <v>2017</v>
      </c>
      <c r="L1342" s="35" t="s">
        <v>257</v>
      </c>
      <c r="M1342" s="35" t="s">
        <v>16</v>
      </c>
      <c r="N1342" s="35" t="s">
        <v>187</v>
      </c>
      <c r="O1342" s="35">
        <v>0</v>
      </c>
      <c r="P1342" s="55">
        <v>0</v>
      </c>
      <c r="Q1342" s="53">
        <v>43662000</v>
      </c>
      <c r="R1342" s="75">
        <v>4079000</v>
      </c>
      <c r="S1342" s="75">
        <v>1399000</v>
      </c>
      <c r="T1342" s="75">
        <v>2956000</v>
      </c>
      <c r="U1342" s="75">
        <v>12869000</v>
      </c>
      <c r="V1342" s="75">
        <v>1915000</v>
      </c>
      <c r="W1342" s="54">
        <v>2522000</v>
      </c>
      <c r="X1342" s="53">
        <v>53854000</v>
      </c>
      <c r="Y1342" s="75">
        <v>19070000</v>
      </c>
      <c r="Z1342" s="75">
        <v>9845000</v>
      </c>
      <c r="AA1342" s="75">
        <v>33706000</v>
      </c>
      <c r="AB1342" s="75">
        <v>19976000</v>
      </c>
      <c r="AC1342" s="75">
        <v>6706000</v>
      </c>
      <c r="AD1342" s="75">
        <v>908000</v>
      </c>
      <c r="AE1342" s="75">
        <v>3795000</v>
      </c>
      <c r="AF1342" s="75">
        <v>3256000</v>
      </c>
      <c r="AG1342" s="75">
        <v>17537000</v>
      </c>
      <c r="AH1342" s="75">
        <v>12373000</v>
      </c>
      <c r="AI1342" s="54">
        <v>2439000</v>
      </c>
      <c r="AJ1342" s="47">
        <v>9.27</v>
      </c>
      <c r="AK1342" s="35">
        <v>6.71</v>
      </c>
      <c r="AL1342" s="35">
        <v>5.49</v>
      </c>
      <c r="AM1342" s="35">
        <v>7.34</v>
      </c>
      <c r="AN1342" s="35">
        <v>0.72000000000000008</v>
      </c>
      <c r="AO1342" s="55">
        <v>154</v>
      </c>
      <c r="AP1342" s="47">
        <v>1.1400000000000001</v>
      </c>
      <c r="AQ1342" s="35">
        <v>0.59</v>
      </c>
      <c r="AR1342" s="35">
        <v>0.41000000000000003</v>
      </c>
      <c r="AS1342" s="35">
        <v>3.9299999999999997</v>
      </c>
      <c r="AT1342" s="55">
        <v>83560</v>
      </c>
    </row>
    <row r="1343" spans="1:46" x14ac:dyDescent="0.2">
      <c r="A1343" s="47" t="s">
        <v>1722</v>
      </c>
      <c r="B1343" s="47">
        <f t="shared" si="154"/>
        <v>1342</v>
      </c>
      <c r="C1343" s="35">
        <v>139</v>
      </c>
      <c r="D1343" s="77">
        <v>2017</v>
      </c>
      <c r="E1343" s="35" t="s">
        <v>499</v>
      </c>
      <c r="F1343" s="35" t="s">
        <v>389</v>
      </c>
      <c r="G1343" s="35">
        <v>282209</v>
      </c>
      <c r="H1343" s="35">
        <v>1980</v>
      </c>
      <c r="I1343" s="35">
        <v>37</v>
      </c>
      <c r="J1343" s="35" t="s">
        <v>390</v>
      </c>
      <c r="K1343" s="35">
        <v>2017</v>
      </c>
      <c r="L1343" s="35" t="s">
        <v>257</v>
      </c>
      <c r="M1343" s="35" t="s">
        <v>16</v>
      </c>
      <c r="N1343" s="35" t="s">
        <v>187</v>
      </c>
      <c r="O1343" s="35">
        <v>0</v>
      </c>
      <c r="P1343" s="55">
        <v>1</v>
      </c>
      <c r="Q1343" s="53">
        <v>46395000</v>
      </c>
      <c r="R1343" s="75">
        <v>4168000</v>
      </c>
      <c r="S1343" s="75">
        <v>985000</v>
      </c>
      <c r="T1343" s="75">
        <v>2873000</v>
      </c>
      <c r="U1343" s="75">
        <v>13825000</v>
      </c>
      <c r="V1343" s="75">
        <v>1308000</v>
      </c>
      <c r="W1343" s="54">
        <v>2280000</v>
      </c>
      <c r="X1343" s="53">
        <v>54690000</v>
      </c>
      <c r="Y1343" s="75">
        <v>20050000</v>
      </c>
      <c r="Z1343" s="75">
        <v>-3919000</v>
      </c>
      <c r="AA1343" s="75">
        <v>33538000</v>
      </c>
      <c r="AB1343" s="75">
        <v>21051000</v>
      </c>
      <c r="AC1343" s="75">
        <v>6939000</v>
      </c>
      <c r="AD1343" s="75">
        <v>786000</v>
      </c>
      <c r="AE1343" s="75">
        <v>4121000</v>
      </c>
      <c r="AF1343" s="75">
        <v>2812000</v>
      </c>
      <c r="AG1343" s="75">
        <v>29835000</v>
      </c>
      <c r="AH1343" s="75">
        <v>140000</v>
      </c>
      <c r="AI1343" s="54">
        <v>-8784000</v>
      </c>
      <c r="AJ1343" s="47">
        <v>8.9</v>
      </c>
      <c r="AK1343" s="35">
        <v>6.14</v>
      </c>
      <c r="AL1343" s="35">
        <v>5.25</v>
      </c>
      <c r="AM1343" s="35">
        <v>4.91</v>
      </c>
      <c r="AN1343" s="35">
        <v>0.01</v>
      </c>
      <c r="AO1343" s="55">
        <v>156</v>
      </c>
      <c r="AP1343" s="47">
        <v>0.71000000000000008</v>
      </c>
      <c r="AQ1343" s="35">
        <v>1</v>
      </c>
      <c r="AR1343" s="35">
        <v>0</v>
      </c>
      <c r="AS1343" s="35">
        <v>1.58</v>
      </c>
      <c r="AT1343" s="55">
        <v>88620</v>
      </c>
    </row>
    <row r="1344" spans="1:46" x14ac:dyDescent="0.2">
      <c r="A1344" s="47" t="s">
        <v>1723</v>
      </c>
      <c r="B1344" s="47">
        <f t="shared" si="154"/>
        <v>1343</v>
      </c>
      <c r="C1344" s="35">
        <v>139</v>
      </c>
      <c r="D1344" s="77">
        <v>2018</v>
      </c>
      <c r="E1344" s="35" t="s">
        <v>499</v>
      </c>
      <c r="F1344" s="35" t="s">
        <v>389</v>
      </c>
      <c r="G1344" s="35">
        <v>282209</v>
      </c>
      <c r="H1344" s="35">
        <v>1980</v>
      </c>
      <c r="I1344" s="35">
        <v>38</v>
      </c>
      <c r="J1344" s="35" t="s">
        <v>390</v>
      </c>
      <c r="K1344" s="35">
        <v>2017</v>
      </c>
      <c r="L1344" s="35" t="s">
        <v>257</v>
      </c>
      <c r="M1344" s="35" t="s">
        <v>16</v>
      </c>
      <c r="N1344" s="35" t="s">
        <v>187</v>
      </c>
      <c r="O1344" s="35">
        <v>1</v>
      </c>
      <c r="P1344" s="55">
        <v>1</v>
      </c>
      <c r="Q1344" s="53">
        <v>49089000</v>
      </c>
      <c r="R1344" s="75">
        <v>4097000</v>
      </c>
      <c r="S1344" s="75">
        <v>1748000</v>
      </c>
      <c r="T1344" s="75">
        <v>2741000</v>
      </c>
      <c r="U1344" s="75">
        <v>14009000</v>
      </c>
      <c r="V1344" s="75">
        <v>2302000</v>
      </c>
      <c r="W1344" s="54">
        <v>3104000</v>
      </c>
      <c r="X1344" s="53">
        <v>54346000</v>
      </c>
      <c r="Y1344" s="75">
        <v>21810000</v>
      </c>
      <c r="Z1344" s="75">
        <v>-5417000</v>
      </c>
      <c r="AA1344" s="75">
        <v>33068000</v>
      </c>
      <c r="AB1344" s="75">
        <v>21278000</v>
      </c>
      <c r="AC1344" s="75">
        <v>6203000</v>
      </c>
      <c r="AD1344" s="75">
        <v>772000</v>
      </c>
      <c r="AE1344" s="75">
        <v>5854000</v>
      </c>
      <c r="AF1344" s="75">
        <v>2797000</v>
      </c>
      <c r="AG1344" s="75">
        <v>27852000</v>
      </c>
      <c r="AH1344" s="75">
        <v>304000</v>
      </c>
      <c r="AI1344" s="54">
        <v>-6574000</v>
      </c>
      <c r="AJ1344" s="47">
        <v>8.27</v>
      </c>
      <c r="AK1344" s="35">
        <v>5.53</v>
      </c>
      <c r="AL1344" s="35">
        <v>5.04</v>
      </c>
      <c r="AM1344" s="35">
        <v>8.01</v>
      </c>
      <c r="AN1344" s="35">
        <v>0.02</v>
      </c>
      <c r="AO1344" s="55">
        <v>157</v>
      </c>
      <c r="AP1344" s="47">
        <v>0.76</v>
      </c>
      <c r="AQ1344" s="35">
        <v>0.99</v>
      </c>
      <c r="AR1344" s="35">
        <v>0.01</v>
      </c>
      <c r="AS1344" s="35">
        <v>-2.11</v>
      </c>
      <c r="AT1344" s="55">
        <v>89230</v>
      </c>
    </row>
    <row r="1345" spans="1:46" x14ac:dyDescent="0.2">
      <c r="A1345" s="47" t="s">
        <v>1724</v>
      </c>
      <c r="B1345" s="47">
        <f t="shared" si="154"/>
        <v>1344</v>
      </c>
      <c r="C1345" s="35">
        <v>139</v>
      </c>
      <c r="D1345" s="77">
        <v>2019</v>
      </c>
      <c r="E1345" s="35" t="s">
        <v>499</v>
      </c>
      <c r="F1345" s="35" t="s">
        <v>389</v>
      </c>
      <c r="G1345" s="35">
        <v>282209</v>
      </c>
      <c r="H1345" s="35">
        <v>1980</v>
      </c>
      <c r="I1345" s="35">
        <v>39</v>
      </c>
      <c r="J1345" s="35" t="s">
        <v>390</v>
      </c>
      <c r="K1345" s="35">
        <v>2017</v>
      </c>
      <c r="L1345" s="35" t="s">
        <v>257</v>
      </c>
      <c r="M1345" s="35" t="s">
        <v>16</v>
      </c>
      <c r="N1345" s="35" t="s">
        <v>187</v>
      </c>
      <c r="O1345" s="35">
        <v>2</v>
      </c>
      <c r="P1345" s="55">
        <v>1</v>
      </c>
      <c r="Q1345" s="53">
        <v>51222000</v>
      </c>
      <c r="R1345" s="75">
        <v>4161000</v>
      </c>
      <c r="S1345" s="75">
        <v>4904000</v>
      </c>
      <c r="T1345" s="75">
        <v>2918000</v>
      </c>
      <c r="U1345" s="75">
        <v>14593000</v>
      </c>
      <c r="V1345" s="75">
        <v>5585000</v>
      </c>
      <c r="W1345" s="54">
        <v>6147000</v>
      </c>
      <c r="X1345" s="53">
        <v>55201000</v>
      </c>
      <c r="Y1345" s="75">
        <v>25681000</v>
      </c>
      <c r="Z1345" s="75">
        <v>-4563000</v>
      </c>
      <c r="AA1345" s="75">
        <v>32762000</v>
      </c>
      <c r="AB1345" s="75">
        <v>22439000</v>
      </c>
      <c r="AC1345" s="75">
        <v>6736000</v>
      </c>
      <c r="AD1345" s="75">
        <v>820000</v>
      </c>
      <c r="AE1345" s="75">
        <v>5277000</v>
      </c>
      <c r="AF1345" s="75">
        <v>2889000</v>
      </c>
      <c r="AG1345" s="75">
        <v>23728000</v>
      </c>
      <c r="AH1345" s="75">
        <v>405000</v>
      </c>
      <c r="AI1345" s="54">
        <v>-1289000</v>
      </c>
      <c r="AJ1345" s="47">
        <v>8.08</v>
      </c>
      <c r="AK1345" s="35">
        <v>5.6599999999999993</v>
      </c>
      <c r="AL1345" s="35">
        <v>5.29</v>
      </c>
      <c r="AM1345" s="35">
        <v>19.100000000000001</v>
      </c>
      <c r="AN1345" s="35">
        <v>0.03</v>
      </c>
      <c r="AO1345" s="55">
        <v>149</v>
      </c>
      <c r="AP1345" s="47">
        <v>0.95000000000000007</v>
      </c>
      <c r="AQ1345" s="35">
        <v>0.98</v>
      </c>
      <c r="AR1345" s="35">
        <v>0.02</v>
      </c>
      <c r="AS1345" s="35">
        <v>4.3899999999999997</v>
      </c>
      <c r="AT1345" s="55">
        <v>97940</v>
      </c>
    </row>
    <row r="1346" spans="1:46" x14ac:dyDescent="0.2">
      <c r="A1346" s="47" t="s">
        <v>1725</v>
      </c>
      <c r="B1346" s="47">
        <f t="shared" si="154"/>
        <v>1345</v>
      </c>
      <c r="C1346" s="35">
        <v>139</v>
      </c>
      <c r="D1346" s="77">
        <v>2020</v>
      </c>
      <c r="E1346" s="35" t="s">
        <v>499</v>
      </c>
      <c r="F1346" s="35" t="s">
        <v>389</v>
      </c>
      <c r="G1346" s="35">
        <v>282209</v>
      </c>
      <c r="H1346" s="35">
        <v>1980</v>
      </c>
      <c r="I1346" s="35">
        <v>40</v>
      </c>
      <c r="J1346" s="35" t="s">
        <v>390</v>
      </c>
      <c r="K1346" s="35">
        <v>2017</v>
      </c>
      <c r="L1346" s="35" t="s">
        <v>257</v>
      </c>
      <c r="M1346" s="35" t="s">
        <v>16</v>
      </c>
      <c r="N1346" s="35" t="s">
        <v>187</v>
      </c>
      <c r="O1346" s="35">
        <v>3</v>
      </c>
      <c r="P1346" s="55">
        <v>1</v>
      </c>
      <c r="Q1346" s="53">
        <v>43248000</v>
      </c>
      <c r="R1346" s="75">
        <v>3176000</v>
      </c>
      <c r="S1346" s="75">
        <v>1612000</v>
      </c>
      <c r="T1346" s="75">
        <v>2036000</v>
      </c>
      <c r="U1346" s="75">
        <v>12684000</v>
      </c>
      <c r="V1346" s="75">
        <v>2005000</v>
      </c>
      <c r="W1346" s="54">
        <v>2752000</v>
      </c>
      <c r="X1346" s="53">
        <v>54886000</v>
      </c>
      <c r="Y1346" s="75">
        <v>27300000</v>
      </c>
      <c r="Z1346" s="75">
        <v>-5012000</v>
      </c>
      <c r="AA1346" s="75">
        <v>32418000</v>
      </c>
      <c r="AB1346" s="75">
        <v>22333000</v>
      </c>
      <c r="AC1346" s="75">
        <v>5023000</v>
      </c>
      <c r="AD1346" s="75">
        <v>797000</v>
      </c>
      <c r="AE1346" s="75">
        <v>7173000</v>
      </c>
      <c r="AF1346" s="75">
        <v>2743000</v>
      </c>
      <c r="AG1346" s="75">
        <v>23611000</v>
      </c>
      <c r="AH1346" s="75">
        <v>379000</v>
      </c>
      <c r="AI1346" s="54">
        <v>-1278000</v>
      </c>
      <c r="AJ1346" s="47">
        <v>7.3</v>
      </c>
      <c r="AK1346" s="35">
        <v>4.68</v>
      </c>
      <c r="AL1346" s="35">
        <v>3.71</v>
      </c>
      <c r="AM1346" s="35">
        <v>5.9</v>
      </c>
      <c r="AN1346" s="35">
        <v>0.08</v>
      </c>
      <c r="AO1346" s="55">
        <v>156</v>
      </c>
      <c r="AP1346" s="47">
        <v>0.95000000000000007</v>
      </c>
      <c r="AQ1346" s="35">
        <v>0.98</v>
      </c>
      <c r="AR1346" s="35">
        <v>0.02</v>
      </c>
      <c r="AS1346" s="35">
        <v>3.38</v>
      </c>
      <c r="AT1346" s="55">
        <v>81310</v>
      </c>
    </row>
    <row r="1347" spans="1:46" x14ac:dyDescent="0.2">
      <c r="A1347" s="47" t="s">
        <v>1726</v>
      </c>
      <c r="B1347" s="47">
        <f t="shared" si="154"/>
        <v>1346</v>
      </c>
      <c r="C1347" s="35">
        <v>139</v>
      </c>
      <c r="D1347" s="77">
        <v>2021</v>
      </c>
      <c r="E1347" s="35" t="s">
        <v>499</v>
      </c>
      <c r="F1347" s="35" t="s">
        <v>389</v>
      </c>
      <c r="G1347" s="35">
        <v>282209</v>
      </c>
      <c r="H1347" s="35">
        <v>1980</v>
      </c>
      <c r="I1347" s="35">
        <v>41</v>
      </c>
      <c r="J1347" s="35" t="s">
        <v>390</v>
      </c>
      <c r="K1347" s="35">
        <v>2017</v>
      </c>
      <c r="L1347" s="35" t="s">
        <v>257</v>
      </c>
      <c r="M1347" s="35" t="s">
        <v>16</v>
      </c>
      <c r="N1347" s="35" t="s">
        <v>187</v>
      </c>
      <c r="O1347" s="35">
        <v>4</v>
      </c>
      <c r="P1347" s="55">
        <v>1</v>
      </c>
      <c r="Q1347" s="53">
        <v>48667000</v>
      </c>
      <c r="R1347" s="75">
        <v>1325000</v>
      </c>
      <c r="S1347" s="75">
        <v>317000</v>
      </c>
      <c r="T1347" s="75">
        <v>561000</v>
      </c>
      <c r="U1347" s="75">
        <v>6963000</v>
      </c>
      <c r="V1347" s="75">
        <v>435000</v>
      </c>
      <c r="W1347" s="54">
        <v>1081000</v>
      </c>
      <c r="X1347" s="53">
        <v>55490000</v>
      </c>
      <c r="Y1347" s="75">
        <v>26399000</v>
      </c>
      <c r="Z1347" s="75">
        <v>-2437000</v>
      </c>
      <c r="AA1347" s="75">
        <v>31964000</v>
      </c>
      <c r="AB1347" s="75">
        <v>23358000</v>
      </c>
      <c r="AC1347" s="75">
        <v>7882000</v>
      </c>
      <c r="AD1347" s="75">
        <v>1231000</v>
      </c>
      <c r="AE1347" s="75">
        <v>3930000</v>
      </c>
      <c r="AF1347" s="75">
        <v>4349000</v>
      </c>
      <c r="AG1347" s="75">
        <v>23641000</v>
      </c>
      <c r="AH1347" s="75">
        <v>245000</v>
      </c>
      <c r="AI1347" s="54">
        <v>-283000</v>
      </c>
      <c r="AJ1347" s="47">
        <v>2.71</v>
      </c>
      <c r="AK1347" s="35">
        <v>1.1500000000000001</v>
      </c>
      <c r="AL1347" s="35">
        <v>1.01</v>
      </c>
      <c r="AM1347" s="35">
        <v>1.2</v>
      </c>
      <c r="AN1347" s="35">
        <v>0.06</v>
      </c>
      <c r="AO1347" s="55">
        <v>157</v>
      </c>
      <c r="AP1347" s="47">
        <v>0.99</v>
      </c>
      <c r="AQ1347" s="35">
        <v>0.99</v>
      </c>
      <c r="AR1347" s="35">
        <v>0.01</v>
      </c>
      <c r="AS1347" s="35">
        <v>4.57</v>
      </c>
      <c r="AT1347" s="55">
        <v>44350</v>
      </c>
    </row>
    <row r="1348" spans="1:46" x14ac:dyDescent="0.2">
      <c r="A1348" s="47" t="s">
        <v>1727</v>
      </c>
      <c r="B1348" s="47">
        <f t="shared" si="154"/>
        <v>1347</v>
      </c>
      <c r="C1348" s="35">
        <v>139</v>
      </c>
      <c r="D1348" s="77">
        <v>2022</v>
      </c>
      <c r="E1348" s="35" t="s">
        <v>499</v>
      </c>
      <c r="F1348" s="35" t="s">
        <v>389</v>
      </c>
      <c r="G1348" s="35">
        <v>282209</v>
      </c>
      <c r="H1348" s="35">
        <v>1980</v>
      </c>
      <c r="I1348" s="35">
        <v>42</v>
      </c>
      <c r="J1348" s="35" t="s">
        <v>390</v>
      </c>
      <c r="K1348" s="35">
        <v>2017</v>
      </c>
      <c r="L1348" s="35" t="s">
        <v>257</v>
      </c>
      <c r="M1348" s="35" t="s">
        <v>16</v>
      </c>
      <c r="N1348" s="35" t="s">
        <v>187</v>
      </c>
      <c r="O1348" s="35">
        <v>5</v>
      </c>
      <c r="P1348" s="55">
        <v>1</v>
      </c>
      <c r="Q1348" s="53">
        <v>58952000</v>
      </c>
      <c r="R1348" s="75">
        <v>5748000</v>
      </c>
      <c r="S1348" s="75">
        <v>3397000</v>
      </c>
      <c r="T1348" s="75">
        <v>4758000</v>
      </c>
      <c r="U1348" s="75">
        <v>17000000</v>
      </c>
      <c r="V1348" s="75">
        <v>4624000</v>
      </c>
      <c r="W1348" s="54">
        <v>4387000</v>
      </c>
      <c r="X1348" s="53">
        <v>75336000</v>
      </c>
      <c r="Y1348" s="75">
        <v>29855000</v>
      </c>
      <c r="Z1348" s="75">
        <v>-8700000</v>
      </c>
      <c r="AA1348" s="75">
        <v>32727000</v>
      </c>
      <c r="AB1348" s="75">
        <v>42275000</v>
      </c>
      <c r="AC1348" s="75">
        <v>13005000</v>
      </c>
      <c r="AD1348" s="75">
        <v>1267000</v>
      </c>
      <c r="AE1348" s="75">
        <v>11547000</v>
      </c>
      <c r="AF1348" s="75">
        <v>3841000</v>
      </c>
      <c r="AG1348" s="75">
        <v>30562000</v>
      </c>
      <c r="AH1348" s="75">
        <v>10156000</v>
      </c>
      <c r="AI1348" s="54">
        <v>11713000</v>
      </c>
      <c r="AJ1348" s="47">
        <v>9.7199999999999989</v>
      </c>
      <c r="AK1348" s="35">
        <v>8.0399999999999991</v>
      </c>
      <c r="AL1348" s="35">
        <v>6.3199999999999994</v>
      </c>
      <c r="AM1348" s="35">
        <v>11.38</v>
      </c>
      <c r="AN1348" s="35">
        <v>0.1</v>
      </c>
      <c r="AO1348" s="55">
        <v>158</v>
      </c>
      <c r="AP1348" s="47">
        <v>1.3800000000000001</v>
      </c>
      <c r="AQ1348" s="35">
        <v>0.75000000000000011</v>
      </c>
      <c r="AR1348" s="35">
        <v>0.25</v>
      </c>
      <c r="AS1348" s="35">
        <v>5.9300000000000006</v>
      </c>
      <c r="AT1348" s="55">
        <v>107590</v>
      </c>
    </row>
    <row r="1349" spans="1:46" x14ac:dyDescent="0.2">
      <c r="A1349" s="56" t="s">
        <v>1728</v>
      </c>
      <c r="B1349" s="56">
        <f t="shared" si="154"/>
        <v>1348</v>
      </c>
      <c r="C1349" s="45">
        <v>139</v>
      </c>
      <c r="D1349" s="74">
        <v>2023</v>
      </c>
      <c r="E1349" s="45" t="s">
        <v>499</v>
      </c>
      <c r="F1349" s="45" t="s">
        <v>389</v>
      </c>
      <c r="G1349" s="45">
        <v>282209</v>
      </c>
      <c r="H1349" s="45">
        <v>1980</v>
      </c>
      <c r="I1349" s="45">
        <v>43</v>
      </c>
      <c r="J1349" s="45" t="s">
        <v>390</v>
      </c>
      <c r="K1349" s="45">
        <v>2017</v>
      </c>
      <c r="L1349" s="45" t="s">
        <v>257</v>
      </c>
      <c r="M1349" s="45" t="s">
        <v>16</v>
      </c>
      <c r="N1349" s="45" t="s">
        <v>187</v>
      </c>
      <c r="O1349" s="45">
        <v>6</v>
      </c>
      <c r="P1349" s="60">
        <v>1</v>
      </c>
      <c r="Q1349" s="57">
        <v>69746000</v>
      </c>
      <c r="R1349" s="58">
        <v>9009000</v>
      </c>
      <c r="S1349" s="58">
        <v>4678000</v>
      </c>
      <c r="T1349" s="58">
        <v>7820000</v>
      </c>
      <c r="U1349" s="58">
        <v>21356000</v>
      </c>
      <c r="V1349" s="58">
        <v>6489000</v>
      </c>
      <c r="W1349" s="59">
        <v>5867000</v>
      </c>
      <c r="X1349" s="57">
        <v>70713000</v>
      </c>
      <c r="Y1349" s="58">
        <v>34027000</v>
      </c>
      <c r="Z1349" s="58">
        <v>-7722000</v>
      </c>
      <c r="AA1349" s="58">
        <v>34008000</v>
      </c>
      <c r="AB1349" s="58">
        <v>36278000</v>
      </c>
      <c r="AC1349" s="58">
        <v>8710000</v>
      </c>
      <c r="AD1349" s="58">
        <v>1181000</v>
      </c>
      <c r="AE1349" s="58">
        <v>9497000</v>
      </c>
      <c r="AF1349" s="58">
        <v>3233000</v>
      </c>
      <c r="AG1349" s="58">
        <v>27766000</v>
      </c>
      <c r="AH1349" s="58">
        <v>4666000</v>
      </c>
      <c r="AI1349" s="59">
        <v>8512000</v>
      </c>
      <c r="AJ1349" s="56">
        <v>12.89</v>
      </c>
      <c r="AK1349" s="45">
        <v>11.18</v>
      </c>
      <c r="AL1349" s="45">
        <v>11.06</v>
      </c>
      <c r="AM1349" s="45">
        <v>13.75</v>
      </c>
      <c r="AN1349" s="45">
        <v>0.05</v>
      </c>
      <c r="AO1349" s="60">
        <v>158</v>
      </c>
      <c r="AP1349" s="56">
        <v>1.31</v>
      </c>
      <c r="AQ1349" s="45">
        <v>0.8600000000000001</v>
      </c>
      <c r="AR1349" s="45">
        <v>0.14000000000000001</v>
      </c>
      <c r="AS1349" s="45">
        <v>6.56</v>
      </c>
      <c r="AT1349" s="60">
        <v>135160</v>
      </c>
    </row>
    <row r="1350" spans="1:46" x14ac:dyDescent="0.2">
      <c r="A1350" s="47" t="s">
        <v>1729</v>
      </c>
      <c r="B1350" s="47">
        <f t="shared" si="154"/>
        <v>1349</v>
      </c>
      <c r="C1350" s="35">
        <v>140</v>
      </c>
      <c r="D1350" s="35">
        <v>2015</v>
      </c>
      <c r="E1350" s="35" t="s">
        <v>413</v>
      </c>
      <c r="F1350" s="35" t="s">
        <v>611</v>
      </c>
      <c r="G1350" s="35">
        <v>620100</v>
      </c>
      <c r="H1350" s="35">
        <v>2012</v>
      </c>
      <c r="I1350" s="35">
        <v>3</v>
      </c>
      <c r="J1350" s="35" t="s">
        <v>390</v>
      </c>
      <c r="K1350" s="35">
        <v>2017</v>
      </c>
      <c r="L1350" s="35">
        <v>2025</v>
      </c>
      <c r="M1350" s="35" t="s">
        <v>424</v>
      </c>
      <c r="N1350" s="35" t="s">
        <v>187</v>
      </c>
      <c r="O1350" s="35">
        <v>0</v>
      </c>
      <c r="P1350" s="55">
        <v>0</v>
      </c>
      <c r="Q1350" s="53">
        <v>790686</v>
      </c>
      <c r="R1350" s="75">
        <v>-63426</v>
      </c>
      <c r="S1350" s="75">
        <v>-432129</v>
      </c>
      <c r="T1350" s="75">
        <v>-428163</v>
      </c>
      <c r="U1350" s="75">
        <v>526951</v>
      </c>
      <c r="V1350" s="75">
        <v>-432212</v>
      </c>
      <c r="W1350" s="54">
        <v>-67392</v>
      </c>
      <c r="X1350" s="53">
        <v>1759365</v>
      </c>
      <c r="Y1350" s="75">
        <v>1167435</v>
      </c>
      <c r="Z1350" s="75">
        <v>-284590</v>
      </c>
      <c r="AA1350" s="75">
        <v>584190</v>
      </c>
      <c r="AB1350" s="75">
        <v>784856</v>
      </c>
      <c r="AC1350" s="75">
        <v>497492</v>
      </c>
      <c r="AD1350" s="75">
        <v>2774</v>
      </c>
      <c r="AE1350" s="75">
        <v>284590</v>
      </c>
      <c r="AF1350" s="75">
        <v>18872</v>
      </c>
      <c r="AG1350" s="75">
        <v>331869</v>
      </c>
      <c r="AH1350" s="75">
        <v>0</v>
      </c>
      <c r="AI1350" s="54">
        <v>452987</v>
      </c>
      <c r="AJ1350" s="47">
        <v>-6.58</v>
      </c>
      <c r="AK1350" s="35">
        <v>-44.41</v>
      </c>
      <c r="AL1350" s="35">
        <v>-24.34</v>
      </c>
      <c r="AM1350" s="35">
        <v>-37.020000000000003</v>
      </c>
      <c r="AN1350" s="35">
        <v>0</v>
      </c>
      <c r="AO1350" s="55">
        <v>12</v>
      </c>
      <c r="AP1350" s="47">
        <v>2.36</v>
      </c>
      <c r="AQ1350" s="35">
        <v>1</v>
      </c>
      <c r="AR1350" s="35">
        <v>0</v>
      </c>
      <c r="AS1350" s="35">
        <v>19.59</v>
      </c>
      <c r="AT1350" s="55">
        <v>43910</v>
      </c>
    </row>
    <row r="1351" spans="1:46" x14ac:dyDescent="0.2">
      <c r="A1351" s="47" t="s">
        <v>1730</v>
      </c>
      <c r="B1351" s="47">
        <f t="shared" si="154"/>
        <v>1350</v>
      </c>
      <c r="C1351" s="35">
        <v>140</v>
      </c>
      <c r="D1351" s="35">
        <f>D1350+1</f>
        <v>2016</v>
      </c>
      <c r="E1351" s="35" t="s">
        <v>413</v>
      </c>
      <c r="F1351" s="35" t="s">
        <v>611</v>
      </c>
      <c r="G1351" s="35">
        <v>620100</v>
      </c>
      <c r="H1351" s="35">
        <v>2012</v>
      </c>
      <c r="I1351" s="35">
        <v>4</v>
      </c>
      <c r="J1351" s="35" t="s">
        <v>390</v>
      </c>
      <c r="K1351" s="35">
        <v>2017</v>
      </c>
      <c r="L1351" s="35">
        <v>2025</v>
      </c>
      <c r="M1351" s="35" t="s">
        <v>424</v>
      </c>
      <c r="N1351" s="35" t="s">
        <v>187</v>
      </c>
      <c r="O1351" s="35">
        <v>0</v>
      </c>
      <c r="P1351" s="55">
        <v>0</v>
      </c>
      <c r="Q1351" s="53">
        <v>1333152</v>
      </c>
      <c r="R1351" s="75">
        <v>-74033</v>
      </c>
      <c r="S1351" s="75">
        <v>-445997</v>
      </c>
      <c r="T1351" s="75">
        <v>-463658</v>
      </c>
      <c r="U1351" s="75">
        <v>829465</v>
      </c>
      <c r="V1351" s="75">
        <v>-465830</v>
      </c>
      <c r="W1351" s="54">
        <v>-56372</v>
      </c>
      <c r="X1351" s="53">
        <v>1642688</v>
      </c>
      <c r="Y1351" s="75">
        <v>721440</v>
      </c>
      <c r="Z1351" s="75">
        <v>-528373</v>
      </c>
      <c r="AA1351" s="75">
        <v>334267</v>
      </c>
      <c r="AB1351" s="75">
        <v>1263430</v>
      </c>
      <c r="AC1351" s="75">
        <v>684264</v>
      </c>
      <c r="AD1351" s="75">
        <v>21</v>
      </c>
      <c r="AE1351" s="75">
        <v>579145</v>
      </c>
      <c r="AF1351" s="75">
        <v>4313</v>
      </c>
      <c r="AG1351" s="75">
        <v>463392</v>
      </c>
      <c r="AH1351" s="75">
        <v>45818</v>
      </c>
      <c r="AI1351" s="54">
        <v>800038</v>
      </c>
      <c r="AJ1351" s="47">
        <v>-4.6199999999999992</v>
      </c>
      <c r="AK1351" s="35">
        <v>-28.9</v>
      </c>
      <c r="AL1351" s="35">
        <v>-28.23</v>
      </c>
      <c r="AM1351" s="35">
        <v>-61.82</v>
      </c>
      <c r="AN1351" s="35">
        <v>7.0000000000000007E-2</v>
      </c>
      <c r="AO1351" s="55">
        <v>12</v>
      </c>
      <c r="AP1351" s="47">
        <v>2.73</v>
      </c>
      <c r="AQ1351" s="35">
        <v>0.91</v>
      </c>
      <c r="AR1351" s="35">
        <v>0.09</v>
      </c>
      <c r="AS1351" s="35">
        <v>22.06</v>
      </c>
      <c r="AT1351" s="55">
        <v>69120</v>
      </c>
    </row>
    <row r="1352" spans="1:46" x14ac:dyDescent="0.2">
      <c r="A1352" s="47" t="s">
        <v>1731</v>
      </c>
      <c r="B1352" s="47">
        <f t="shared" si="154"/>
        <v>1351</v>
      </c>
      <c r="C1352" s="35">
        <v>140</v>
      </c>
      <c r="D1352" s="35">
        <f t="shared" ref="D1352:D1359" si="156">D1351+1</f>
        <v>2017</v>
      </c>
      <c r="E1352" s="35" t="s">
        <v>413</v>
      </c>
      <c r="F1352" s="35" t="s">
        <v>611</v>
      </c>
      <c r="G1352" s="35">
        <v>620100</v>
      </c>
      <c r="H1352" s="35">
        <v>2012</v>
      </c>
      <c r="I1352" s="35">
        <v>5</v>
      </c>
      <c r="J1352" s="35" t="s">
        <v>390</v>
      </c>
      <c r="K1352" s="35">
        <v>2017</v>
      </c>
      <c r="L1352" s="35">
        <v>2025</v>
      </c>
      <c r="M1352" s="35" t="s">
        <v>424</v>
      </c>
      <c r="N1352" s="35" t="s">
        <v>187</v>
      </c>
      <c r="O1352" s="35">
        <v>0</v>
      </c>
      <c r="P1352" s="55">
        <v>1</v>
      </c>
      <c r="Q1352" s="53">
        <v>1719483</v>
      </c>
      <c r="R1352" s="75">
        <v>233514</v>
      </c>
      <c r="S1352" s="75">
        <v>5622</v>
      </c>
      <c r="T1352" s="75">
        <v>23582</v>
      </c>
      <c r="U1352" s="75">
        <v>1117183</v>
      </c>
      <c r="V1352" s="75">
        <v>22764</v>
      </c>
      <c r="W1352" s="54">
        <v>215554</v>
      </c>
      <c r="X1352" s="53">
        <v>1807145</v>
      </c>
      <c r="Y1352" s="75">
        <v>727062</v>
      </c>
      <c r="Z1352" s="75">
        <v>-457895</v>
      </c>
      <c r="AA1352" s="75">
        <v>350084</v>
      </c>
      <c r="AB1352" s="75">
        <v>1369918</v>
      </c>
      <c r="AC1352" s="75">
        <v>793477</v>
      </c>
      <c r="AD1352" s="75">
        <v>0</v>
      </c>
      <c r="AE1352" s="75">
        <v>576441</v>
      </c>
      <c r="AF1352" s="75">
        <v>0</v>
      </c>
      <c r="AG1352" s="75">
        <v>453832</v>
      </c>
      <c r="AH1352" s="75">
        <v>113684</v>
      </c>
      <c r="AI1352" s="54">
        <v>916086</v>
      </c>
      <c r="AJ1352" s="47">
        <v>13.3</v>
      </c>
      <c r="AK1352" s="35">
        <v>1.34</v>
      </c>
      <c r="AL1352" s="35">
        <v>1.3</v>
      </c>
      <c r="AM1352" s="35">
        <v>0.77</v>
      </c>
      <c r="AN1352" s="35">
        <v>0.16</v>
      </c>
      <c r="AO1352" s="55">
        <v>12</v>
      </c>
      <c r="AP1352" s="47">
        <v>3.02</v>
      </c>
      <c r="AQ1352" s="35">
        <v>0.8</v>
      </c>
      <c r="AR1352" s="35">
        <v>0.2</v>
      </c>
      <c r="AS1352" s="35">
        <v>27.67</v>
      </c>
      <c r="AT1352" s="55">
        <v>93100</v>
      </c>
    </row>
    <row r="1353" spans="1:46" x14ac:dyDescent="0.2">
      <c r="A1353" s="47" t="s">
        <v>1732</v>
      </c>
      <c r="B1353" s="47">
        <f t="shared" si="154"/>
        <v>1352</v>
      </c>
      <c r="C1353" s="35">
        <v>140</v>
      </c>
      <c r="D1353" s="35">
        <f t="shared" si="156"/>
        <v>2018</v>
      </c>
      <c r="E1353" s="35" t="s">
        <v>413</v>
      </c>
      <c r="F1353" s="35" t="s">
        <v>611</v>
      </c>
      <c r="G1353" s="35">
        <v>620100</v>
      </c>
      <c r="H1353" s="35">
        <v>2012</v>
      </c>
      <c r="I1353" s="35">
        <v>6</v>
      </c>
      <c r="J1353" s="35" t="s">
        <v>390</v>
      </c>
      <c r="K1353" s="35">
        <v>2017</v>
      </c>
      <c r="L1353" s="35">
        <v>2025</v>
      </c>
      <c r="M1353" s="35" t="s">
        <v>424</v>
      </c>
      <c r="N1353" s="35" t="s">
        <v>187</v>
      </c>
      <c r="O1353" s="35">
        <v>1</v>
      </c>
      <c r="P1353" s="55">
        <v>1</v>
      </c>
      <c r="Q1353" s="53">
        <v>2165877</v>
      </c>
      <c r="R1353" s="75">
        <v>500013</v>
      </c>
      <c r="S1353" s="75">
        <v>197812</v>
      </c>
      <c r="T1353" s="75">
        <v>295985</v>
      </c>
      <c r="U1353" s="75">
        <v>1612004</v>
      </c>
      <c r="V1353" s="75">
        <v>284890</v>
      </c>
      <c r="W1353" s="54">
        <v>401840</v>
      </c>
      <c r="X1353" s="53">
        <v>2255729</v>
      </c>
      <c r="Y1353" s="75">
        <v>924876</v>
      </c>
      <c r="Z1353" s="75">
        <v>-499223</v>
      </c>
      <c r="AA1353" s="75">
        <v>508826</v>
      </c>
      <c r="AB1353" s="75">
        <v>1635739</v>
      </c>
      <c r="AC1353" s="75">
        <v>1022658</v>
      </c>
      <c r="AD1353" s="75">
        <v>174</v>
      </c>
      <c r="AE1353" s="75">
        <v>612907</v>
      </c>
      <c r="AF1353" s="75">
        <v>0</v>
      </c>
      <c r="AG1353" s="75">
        <v>640826</v>
      </c>
      <c r="AH1353" s="75">
        <v>113684</v>
      </c>
      <c r="AI1353" s="54">
        <v>994913</v>
      </c>
      <c r="AJ1353" s="47">
        <v>22.650000000000002</v>
      </c>
      <c r="AK1353" s="35">
        <v>13.41</v>
      </c>
      <c r="AL1353" s="35">
        <v>13.12</v>
      </c>
      <c r="AM1353" s="35">
        <v>21.39</v>
      </c>
      <c r="AN1353" s="35">
        <v>0.12000000000000001</v>
      </c>
      <c r="AO1353" s="55">
        <v>17</v>
      </c>
      <c r="AP1353" s="47">
        <v>2.5499999999999998</v>
      </c>
      <c r="AQ1353" s="35">
        <v>0.85000000000000009</v>
      </c>
      <c r="AR1353" s="35">
        <v>0.15000000000000002</v>
      </c>
      <c r="AS1353" s="35">
        <v>25.07</v>
      </c>
      <c r="AT1353" s="55">
        <v>94820</v>
      </c>
    </row>
    <row r="1354" spans="1:46" x14ac:dyDescent="0.2">
      <c r="A1354" s="47" t="s">
        <v>1733</v>
      </c>
      <c r="B1354" s="47">
        <f t="shared" si="154"/>
        <v>1353</v>
      </c>
      <c r="C1354" s="35">
        <v>140</v>
      </c>
      <c r="D1354" s="35">
        <f t="shared" si="156"/>
        <v>2019</v>
      </c>
      <c r="E1354" s="35" t="s">
        <v>413</v>
      </c>
      <c r="F1354" s="35" t="s">
        <v>611</v>
      </c>
      <c r="G1354" s="35">
        <v>620100</v>
      </c>
      <c r="H1354" s="35">
        <v>2012</v>
      </c>
      <c r="I1354" s="35">
        <v>7</v>
      </c>
      <c r="J1354" s="35" t="s">
        <v>390</v>
      </c>
      <c r="K1354" s="35">
        <v>2017</v>
      </c>
      <c r="L1354" s="35">
        <v>2025</v>
      </c>
      <c r="M1354" s="35" t="s">
        <v>424</v>
      </c>
      <c r="N1354" s="35" t="s">
        <v>187</v>
      </c>
      <c r="O1354" s="35">
        <v>2</v>
      </c>
      <c r="P1354" s="55">
        <v>1</v>
      </c>
      <c r="Q1354" s="53">
        <v>2890378</v>
      </c>
      <c r="R1354" s="75">
        <v>466262</v>
      </c>
      <c r="S1354" s="75">
        <v>127665</v>
      </c>
      <c r="T1354" s="75">
        <v>227824</v>
      </c>
      <c r="U1354" s="75">
        <v>2262550</v>
      </c>
      <c r="V1354" s="75">
        <v>215893</v>
      </c>
      <c r="W1354" s="54">
        <v>366103</v>
      </c>
      <c r="X1354" s="53">
        <v>2683586</v>
      </c>
      <c r="Y1354" s="75">
        <v>1052538</v>
      </c>
      <c r="Z1354" s="75">
        <v>77726</v>
      </c>
      <c r="AA1354" s="75">
        <v>899580</v>
      </c>
      <c r="AB1354" s="75">
        <v>1745817</v>
      </c>
      <c r="AC1354" s="75">
        <v>1421611</v>
      </c>
      <c r="AD1354" s="75">
        <v>174</v>
      </c>
      <c r="AE1354" s="75">
        <v>324032</v>
      </c>
      <c r="AF1354" s="75">
        <v>0</v>
      </c>
      <c r="AG1354" s="75">
        <v>839445</v>
      </c>
      <c r="AH1354" s="75">
        <v>351538</v>
      </c>
      <c r="AI1354" s="54">
        <v>906372</v>
      </c>
      <c r="AJ1354" s="47">
        <v>15.75</v>
      </c>
      <c r="AK1354" s="35">
        <v>7.7</v>
      </c>
      <c r="AL1354" s="35">
        <v>8.49</v>
      </c>
      <c r="AM1354" s="35">
        <v>12.129999999999999</v>
      </c>
      <c r="AN1354" s="35">
        <v>0.38000000000000006</v>
      </c>
      <c r="AO1354" s="55">
        <v>23</v>
      </c>
      <c r="AP1354" s="47">
        <v>2.08</v>
      </c>
      <c r="AQ1354" s="35">
        <v>0.70000000000000007</v>
      </c>
      <c r="AR1354" s="35">
        <v>0.30000000000000004</v>
      </c>
      <c r="AS1354" s="35">
        <v>24.08</v>
      </c>
      <c r="AT1354" s="55">
        <v>98370</v>
      </c>
    </row>
    <row r="1355" spans="1:46" x14ac:dyDescent="0.2">
      <c r="A1355" s="47" t="s">
        <v>1734</v>
      </c>
      <c r="B1355" s="47">
        <f t="shared" si="154"/>
        <v>1354</v>
      </c>
      <c r="C1355" s="35">
        <v>140</v>
      </c>
      <c r="D1355" s="35">
        <f t="shared" si="156"/>
        <v>2020</v>
      </c>
      <c r="E1355" s="35" t="s">
        <v>413</v>
      </c>
      <c r="F1355" s="35" t="s">
        <v>611</v>
      </c>
      <c r="G1355" s="35">
        <v>620100</v>
      </c>
      <c r="H1355" s="35">
        <v>2012</v>
      </c>
      <c r="I1355" s="35">
        <v>8</v>
      </c>
      <c r="J1355" s="35" t="s">
        <v>390</v>
      </c>
      <c r="K1355" s="35">
        <v>2017</v>
      </c>
      <c r="L1355" s="35">
        <v>2025</v>
      </c>
      <c r="M1355" s="35" t="s">
        <v>424</v>
      </c>
      <c r="N1355" s="35" t="s">
        <v>187</v>
      </c>
      <c r="O1355" s="35">
        <v>3</v>
      </c>
      <c r="P1355" s="55">
        <v>1</v>
      </c>
      <c r="Q1355" s="53">
        <v>2864175</v>
      </c>
      <c r="R1355" s="75">
        <v>722454</v>
      </c>
      <c r="S1355" s="75">
        <v>445335</v>
      </c>
      <c r="T1355" s="75">
        <v>437582</v>
      </c>
      <c r="U1355" s="75">
        <v>2418193</v>
      </c>
      <c r="V1355" s="75">
        <v>433213</v>
      </c>
      <c r="W1355" s="54">
        <v>730207</v>
      </c>
      <c r="X1355" s="53">
        <v>3132967</v>
      </c>
      <c r="Y1355" s="75">
        <v>1497875</v>
      </c>
      <c r="Z1355" s="75">
        <v>245155</v>
      </c>
      <c r="AA1355" s="75">
        <v>675516</v>
      </c>
      <c r="AB1355" s="75">
        <v>2363623</v>
      </c>
      <c r="AC1355" s="75">
        <v>2257066</v>
      </c>
      <c r="AD1355" s="75">
        <v>174</v>
      </c>
      <c r="AE1355" s="75">
        <v>106383</v>
      </c>
      <c r="AF1355" s="75">
        <v>0</v>
      </c>
      <c r="AG1355" s="75">
        <v>1042029</v>
      </c>
      <c r="AH1355" s="75">
        <v>301318</v>
      </c>
      <c r="AI1355" s="54">
        <v>1321594</v>
      </c>
      <c r="AJ1355" s="47">
        <v>23.64</v>
      </c>
      <c r="AK1355" s="35">
        <v>14.32</v>
      </c>
      <c r="AL1355" s="35">
        <v>13.97</v>
      </c>
      <c r="AM1355" s="35">
        <v>29.73</v>
      </c>
      <c r="AN1355" s="35">
        <v>0.23</v>
      </c>
      <c r="AO1355" s="55">
        <v>22</v>
      </c>
      <c r="AP1355" s="47">
        <v>2.27</v>
      </c>
      <c r="AQ1355" s="35">
        <v>0.78</v>
      </c>
      <c r="AR1355" s="35">
        <v>0.22</v>
      </c>
      <c r="AS1355" s="35">
        <v>15.84</v>
      </c>
      <c r="AT1355" s="55">
        <v>109920</v>
      </c>
    </row>
    <row r="1356" spans="1:46" x14ac:dyDescent="0.2">
      <c r="A1356" s="47" t="s">
        <v>1735</v>
      </c>
      <c r="B1356" s="47">
        <f t="shared" si="154"/>
        <v>1355</v>
      </c>
      <c r="C1356" s="35">
        <v>140</v>
      </c>
      <c r="D1356" s="35">
        <f t="shared" si="156"/>
        <v>2021</v>
      </c>
      <c r="E1356" s="35" t="s">
        <v>413</v>
      </c>
      <c r="F1356" s="35" t="s">
        <v>611</v>
      </c>
      <c r="G1356" s="35">
        <v>620100</v>
      </c>
      <c r="H1356" s="35">
        <v>2012</v>
      </c>
      <c r="I1356" s="35">
        <v>9</v>
      </c>
      <c r="J1356" s="35" t="s">
        <v>390</v>
      </c>
      <c r="K1356" s="35">
        <v>2017</v>
      </c>
      <c r="L1356" s="35">
        <v>2025</v>
      </c>
      <c r="M1356" s="35" t="s">
        <v>424</v>
      </c>
      <c r="N1356" s="35" t="s">
        <v>187</v>
      </c>
      <c r="O1356" s="35">
        <v>4</v>
      </c>
      <c r="P1356" s="55">
        <v>1</v>
      </c>
      <c r="Q1356" s="53">
        <v>2838392</v>
      </c>
      <c r="R1356" s="75">
        <v>856565</v>
      </c>
      <c r="S1356" s="75">
        <v>510672</v>
      </c>
      <c r="T1356" s="75">
        <v>521414</v>
      </c>
      <c r="U1356" s="75">
        <v>2313213</v>
      </c>
      <c r="V1356" s="75">
        <v>522395</v>
      </c>
      <c r="W1356" s="54">
        <v>845823</v>
      </c>
      <c r="X1356" s="53">
        <v>3235882</v>
      </c>
      <c r="Y1356" s="75">
        <v>2008546</v>
      </c>
      <c r="Z1356" s="75">
        <v>214236</v>
      </c>
      <c r="AA1356" s="75">
        <v>671591</v>
      </c>
      <c r="AB1356" s="75">
        <v>2511736</v>
      </c>
      <c r="AC1356" s="75">
        <v>2424480</v>
      </c>
      <c r="AD1356" s="75">
        <v>174</v>
      </c>
      <c r="AE1356" s="75">
        <v>87082</v>
      </c>
      <c r="AF1356" s="75">
        <v>0</v>
      </c>
      <c r="AG1356" s="75">
        <v>718154</v>
      </c>
      <c r="AH1356" s="75">
        <v>251098</v>
      </c>
      <c r="AI1356" s="54">
        <v>1793582</v>
      </c>
      <c r="AJ1356" s="47">
        <v>27.130000000000003</v>
      </c>
      <c r="AK1356" s="35">
        <v>16.510000000000002</v>
      </c>
      <c r="AL1356" s="35">
        <v>16.110000000000003</v>
      </c>
      <c r="AM1356" s="35">
        <v>25.419999999999998</v>
      </c>
      <c r="AN1356" s="35">
        <v>0.15000000000000002</v>
      </c>
      <c r="AO1356" s="55">
        <v>21</v>
      </c>
      <c r="AP1356" s="47">
        <v>3.5</v>
      </c>
      <c r="AQ1356" s="35">
        <v>0.7400000000000001</v>
      </c>
      <c r="AR1356" s="35">
        <v>0.26</v>
      </c>
      <c r="AS1356" s="35">
        <v>20.479999999999997</v>
      </c>
      <c r="AT1356" s="55">
        <v>110150</v>
      </c>
    </row>
    <row r="1357" spans="1:46" x14ac:dyDescent="0.2">
      <c r="A1357" s="47" t="s">
        <v>1736</v>
      </c>
      <c r="B1357" s="47">
        <f t="shared" si="154"/>
        <v>1356</v>
      </c>
      <c r="C1357" s="35">
        <v>140</v>
      </c>
      <c r="D1357" s="35">
        <f t="shared" si="156"/>
        <v>2022</v>
      </c>
      <c r="E1357" s="35" t="s">
        <v>413</v>
      </c>
      <c r="F1357" s="35" t="s">
        <v>611</v>
      </c>
      <c r="G1357" s="35">
        <v>620100</v>
      </c>
      <c r="H1357" s="35">
        <v>2012</v>
      </c>
      <c r="I1357" s="35">
        <v>10</v>
      </c>
      <c r="J1357" s="35" t="s">
        <v>390</v>
      </c>
      <c r="K1357" s="35">
        <v>2017</v>
      </c>
      <c r="L1357" s="35">
        <v>2025</v>
      </c>
      <c r="M1357" s="35" t="s">
        <v>424</v>
      </c>
      <c r="N1357" s="35" t="s">
        <v>187</v>
      </c>
      <c r="O1357" s="35">
        <v>5</v>
      </c>
      <c r="P1357" s="55">
        <v>1</v>
      </c>
      <c r="Q1357" s="53">
        <v>2710886</v>
      </c>
      <c r="R1357" s="75">
        <v>1096569</v>
      </c>
      <c r="S1357" s="75">
        <v>821898</v>
      </c>
      <c r="T1357" s="75">
        <v>1096569</v>
      </c>
      <c r="U1357" s="75">
        <v>2428658</v>
      </c>
      <c r="V1357" s="75">
        <v>1100292</v>
      </c>
      <c r="W1357" s="54">
        <v>821898</v>
      </c>
      <c r="X1357" s="53">
        <v>4374277</v>
      </c>
      <c r="Y1357" s="75">
        <v>2830445</v>
      </c>
      <c r="Z1357" s="75">
        <v>-122107</v>
      </c>
      <c r="AA1357" s="75">
        <v>1060611</v>
      </c>
      <c r="AB1357" s="75">
        <v>3300623</v>
      </c>
      <c r="AC1357" s="75">
        <v>2927417</v>
      </c>
      <c r="AD1357" s="75">
        <v>0</v>
      </c>
      <c r="AE1357" s="75">
        <v>373206</v>
      </c>
      <c r="AF1357" s="75">
        <v>93356</v>
      </c>
      <c r="AG1357" s="75">
        <v>911116</v>
      </c>
      <c r="AH1357" s="75">
        <v>200879</v>
      </c>
      <c r="AI1357" s="54">
        <v>2389507</v>
      </c>
      <c r="AJ1357" s="47">
        <v>35.349999999999994</v>
      </c>
      <c r="AK1357" s="35"/>
      <c r="AL1357" s="35">
        <v>25.07</v>
      </c>
      <c r="AM1357" s="35">
        <v>29.04</v>
      </c>
      <c r="AN1357" s="35">
        <v>0.09</v>
      </c>
      <c r="AO1357" s="55">
        <v>19</v>
      </c>
      <c r="AP1357" s="47">
        <v>3.62</v>
      </c>
      <c r="AQ1357" s="35">
        <v>0.82000000000000006</v>
      </c>
      <c r="AR1357" s="35">
        <v>0.18</v>
      </c>
      <c r="AS1357" s="35">
        <v>7.91</v>
      </c>
      <c r="AT1357" s="55">
        <v>127820</v>
      </c>
    </row>
    <row r="1358" spans="1:46" x14ac:dyDescent="0.2">
      <c r="A1358" s="47" t="s">
        <v>1737</v>
      </c>
      <c r="B1358" s="47">
        <f t="shared" si="154"/>
        <v>1357</v>
      </c>
      <c r="C1358" s="35">
        <v>140</v>
      </c>
      <c r="D1358" s="35">
        <f t="shared" si="156"/>
        <v>2023</v>
      </c>
      <c r="E1358" s="35" t="s">
        <v>413</v>
      </c>
      <c r="F1358" s="35" t="s">
        <v>611</v>
      </c>
      <c r="G1358" s="35">
        <v>620100</v>
      </c>
      <c r="H1358" s="35">
        <v>2012</v>
      </c>
      <c r="I1358" s="35">
        <v>11</v>
      </c>
      <c r="J1358" s="35" t="s">
        <v>390</v>
      </c>
      <c r="K1358" s="35">
        <v>2017</v>
      </c>
      <c r="L1358" s="35">
        <v>2025</v>
      </c>
      <c r="M1358" s="35" t="s">
        <v>424</v>
      </c>
      <c r="N1358" s="35" t="s">
        <v>187</v>
      </c>
      <c r="O1358" s="35">
        <v>6</v>
      </c>
      <c r="P1358" s="55">
        <v>1</v>
      </c>
      <c r="Q1358" s="53">
        <v>2650169</v>
      </c>
      <c r="R1358" s="75">
        <v>1523761</v>
      </c>
      <c r="S1358" s="75">
        <v>1004368</v>
      </c>
      <c r="T1358" s="75">
        <v>1357522</v>
      </c>
      <c r="U1358" s="75">
        <v>2777494</v>
      </c>
      <c r="V1358" s="75">
        <v>1353466</v>
      </c>
      <c r="W1358" s="54">
        <v>1170607</v>
      </c>
      <c r="X1358" s="53">
        <v>5791833</v>
      </c>
      <c r="Y1358" s="75">
        <v>3834813</v>
      </c>
      <c r="Z1358" s="75">
        <v>146703</v>
      </c>
      <c r="AA1358" s="75">
        <v>821757</v>
      </c>
      <c r="AB1358" s="75">
        <v>4964006</v>
      </c>
      <c r="AC1358" s="75">
        <v>4909830</v>
      </c>
      <c r="AD1358" s="75">
        <v>0</v>
      </c>
      <c r="AE1358" s="75">
        <v>54176</v>
      </c>
      <c r="AF1358" s="75">
        <v>2667</v>
      </c>
      <c r="AG1358" s="75">
        <v>1501680</v>
      </c>
      <c r="AH1358" s="75">
        <v>150660</v>
      </c>
      <c r="AI1358" s="54">
        <v>3462326</v>
      </c>
      <c r="AJ1358" s="47">
        <v>39.28</v>
      </c>
      <c r="AK1358" s="35"/>
      <c r="AL1358" s="35">
        <v>23.439999999999998</v>
      </c>
      <c r="AM1358" s="35">
        <v>26.19</v>
      </c>
      <c r="AN1358" s="35">
        <v>0.05</v>
      </c>
      <c r="AO1358" s="55">
        <v>18</v>
      </c>
      <c r="AP1358" s="47">
        <v>3.3099999999999996</v>
      </c>
      <c r="AQ1358" s="35">
        <v>0.91</v>
      </c>
      <c r="AR1358" s="35">
        <v>0.09</v>
      </c>
      <c r="AS1358" s="35">
        <v>17.459999999999997</v>
      </c>
      <c r="AT1358" s="55">
        <v>154310</v>
      </c>
    </row>
    <row r="1359" spans="1:46" x14ac:dyDescent="0.2">
      <c r="A1359" s="56" t="s">
        <v>1738</v>
      </c>
      <c r="B1359" s="56">
        <f t="shared" si="154"/>
        <v>1358</v>
      </c>
      <c r="C1359" s="45">
        <v>140</v>
      </c>
      <c r="D1359" s="45">
        <f t="shared" si="156"/>
        <v>2024</v>
      </c>
      <c r="E1359" s="45" t="s">
        <v>413</v>
      </c>
      <c r="F1359" s="45" t="s">
        <v>611</v>
      </c>
      <c r="G1359" s="45">
        <v>620100</v>
      </c>
      <c r="H1359" s="45">
        <v>2012</v>
      </c>
      <c r="I1359" s="45">
        <v>12</v>
      </c>
      <c r="J1359" s="45" t="s">
        <v>390</v>
      </c>
      <c r="K1359" s="45">
        <v>2017</v>
      </c>
      <c r="L1359" s="45">
        <v>2025</v>
      </c>
      <c r="M1359" s="45" t="s">
        <v>424</v>
      </c>
      <c r="N1359" s="45" t="s">
        <v>187</v>
      </c>
      <c r="O1359" s="45">
        <v>7</v>
      </c>
      <c r="P1359" s="60">
        <v>1</v>
      </c>
      <c r="Q1359" s="57">
        <v>1673588</v>
      </c>
      <c r="R1359" s="58">
        <v>706266</v>
      </c>
      <c r="S1359" s="58">
        <v>785665</v>
      </c>
      <c r="T1359" s="58">
        <v>390246</v>
      </c>
      <c r="U1359" s="58">
        <v>2185903</v>
      </c>
      <c r="V1359" s="58">
        <v>390055</v>
      </c>
      <c r="W1359" s="59">
        <v>1101685</v>
      </c>
      <c r="X1359" s="57">
        <v>6565233</v>
      </c>
      <c r="Y1359" s="58">
        <v>4020478</v>
      </c>
      <c r="Z1359" s="58">
        <v>109700</v>
      </c>
      <c r="AA1359" s="58">
        <v>1471922</v>
      </c>
      <c r="AB1359" s="58">
        <v>5082005</v>
      </c>
      <c r="AC1359" s="58">
        <v>2552037</v>
      </c>
      <c r="AD1359" s="58">
        <v>0</v>
      </c>
      <c r="AE1359" s="58">
        <v>40959</v>
      </c>
      <c r="AF1359" s="58">
        <v>16239</v>
      </c>
      <c r="AG1359" s="58">
        <v>1756682</v>
      </c>
      <c r="AH1359" s="58">
        <v>100439</v>
      </c>
      <c r="AI1359" s="59">
        <v>3325323</v>
      </c>
      <c r="AJ1359" s="56">
        <v>26.97</v>
      </c>
      <c r="AK1359" s="45">
        <v>14.9</v>
      </c>
      <c r="AL1359" s="45">
        <v>5.94</v>
      </c>
      <c r="AM1359" s="45">
        <v>19.54</v>
      </c>
      <c r="AN1359" s="45">
        <v>0.04</v>
      </c>
      <c r="AO1359" s="60">
        <v>15</v>
      </c>
      <c r="AP1359" s="56">
        <v>2.8899999999999997</v>
      </c>
      <c r="AQ1359" s="45">
        <v>0.95000000000000007</v>
      </c>
      <c r="AR1359" s="45">
        <v>0.05</v>
      </c>
      <c r="AS1359" s="45">
        <v>35.270000000000003</v>
      </c>
      <c r="AT1359" s="60">
        <v>145730</v>
      </c>
    </row>
    <row r="1360" spans="1:46" x14ac:dyDescent="0.2">
      <c r="A1360" s="47" t="s">
        <v>1739</v>
      </c>
      <c r="B1360" s="47">
        <f t="shared" si="154"/>
        <v>1359</v>
      </c>
      <c r="C1360" s="35">
        <v>141</v>
      </c>
      <c r="D1360" s="77">
        <v>2014</v>
      </c>
      <c r="E1360" s="35" t="s">
        <v>388</v>
      </c>
      <c r="F1360" s="35" t="s">
        <v>140</v>
      </c>
      <c r="G1360" s="35">
        <v>561011</v>
      </c>
      <c r="H1360" s="35">
        <v>2006</v>
      </c>
      <c r="I1360" s="35">
        <v>8</v>
      </c>
      <c r="J1360" s="35" t="s">
        <v>511</v>
      </c>
      <c r="K1360" s="35">
        <v>2017</v>
      </c>
      <c r="L1360" s="35" t="s">
        <v>257</v>
      </c>
      <c r="M1360" s="35" t="s">
        <v>16</v>
      </c>
      <c r="N1360" s="35" t="s">
        <v>27</v>
      </c>
      <c r="O1360" s="35">
        <v>0</v>
      </c>
      <c r="P1360" s="55">
        <v>0</v>
      </c>
      <c r="Q1360" s="53">
        <v>4527921</v>
      </c>
      <c r="R1360" s="75">
        <v>785876</v>
      </c>
      <c r="S1360" s="75">
        <v>356814</v>
      </c>
      <c r="T1360" s="75">
        <v>628405</v>
      </c>
      <c r="U1360" s="75">
        <v>2511884</v>
      </c>
      <c r="V1360" s="75">
        <v>631446</v>
      </c>
      <c r="W1360" s="54">
        <v>514285</v>
      </c>
      <c r="X1360" s="53">
        <v>2940629</v>
      </c>
      <c r="Y1360" s="75">
        <v>1211325</v>
      </c>
      <c r="Z1360" s="75"/>
      <c r="AA1360" s="75">
        <v>1450976</v>
      </c>
      <c r="AB1360" s="75">
        <v>1439410</v>
      </c>
      <c r="AC1360" s="75">
        <v>367417</v>
      </c>
      <c r="AD1360" s="75">
        <v>0</v>
      </c>
      <c r="AE1360" s="75">
        <v>1034793</v>
      </c>
      <c r="AF1360" s="75">
        <v>0</v>
      </c>
      <c r="AG1360" s="75">
        <v>959542</v>
      </c>
      <c r="AH1360" s="75">
        <v>349347</v>
      </c>
      <c r="AI1360" s="54">
        <v>479868</v>
      </c>
      <c r="AJ1360" s="47">
        <v>15.67</v>
      </c>
      <c r="AK1360" s="35">
        <v>12.53</v>
      </c>
      <c r="AL1360" s="35">
        <v>21.37</v>
      </c>
      <c r="AM1360" s="35">
        <v>29.459999999999997</v>
      </c>
      <c r="AN1360" s="35"/>
      <c r="AO1360" s="55">
        <v>56</v>
      </c>
      <c r="AP1360" s="47">
        <v>1.5</v>
      </c>
      <c r="AQ1360" s="35">
        <v>0.73000000000000009</v>
      </c>
      <c r="AR1360" s="35">
        <v>0.27</v>
      </c>
      <c r="AS1360" s="35"/>
      <c r="AT1360" s="55">
        <v>44860</v>
      </c>
    </row>
    <row r="1361" spans="1:46" x14ac:dyDescent="0.2">
      <c r="A1361" s="47" t="s">
        <v>1740</v>
      </c>
      <c r="B1361" s="47">
        <f t="shared" si="154"/>
        <v>1360</v>
      </c>
      <c r="C1361" s="35">
        <v>141</v>
      </c>
      <c r="D1361" s="77">
        <v>2015</v>
      </c>
      <c r="E1361" s="35" t="s">
        <v>388</v>
      </c>
      <c r="F1361" s="35" t="s">
        <v>140</v>
      </c>
      <c r="G1361" s="35">
        <v>561011</v>
      </c>
      <c r="H1361" s="35">
        <v>2006</v>
      </c>
      <c r="I1361" s="35">
        <v>9</v>
      </c>
      <c r="J1361" s="35" t="s">
        <v>511</v>
      </c>
      <c r="K1361" s="35">
        <v>2017</v>
      </c>
      <c r="L1361" s="35" t="s">
        <v>257</v>
      </c>
      <c r="M1361" s="35" t="s">
        <v>16</v>
      </c>
      <c r="N1361" s="35" t="s">
        <v>27</v>
      </c>
      <c r="O1361" s="35">
        <v>0</v>
      </c>
      <c r="P1361" s="55">
        <v>0</v>
      </c>
      <c r="Q1361" s="53">
        <v>5056188</v>
      </c>
      <c r="R1361" s="75">
        <v>1193446</v>
      </c>
      <c r="S1361" s="75">
        <v>662450</v>
      </c>
      <c r="T1361" s="75">
        <v>1028145</v>
      </c>
      <c r="U1361" s="75">
        <v>2942078</v>
      </c>
      <c r="V1361" s="75">
        <v>1025233</v>
      </c>
      <c r="W1361" s="54">
        <v>827751</v>
      </c>
      <c r="X1361" s="53">
        <v>3589625</v>
      </c>
      <c r="Y1361" s="75">
        <v>1873776</v>
      </c>
      <c r="Z1361" s="75">
        <v>186043</v>
      </c>
      <c r="AA1361" s="75">
        <v>2933709</v>
      </c>
      <c r="AB1361" s="75">
        <v>611347</v>
      </c>
      <c r="AC1361" s="75">
        <v>178498</v>
      </c>
      <c r="AD1361" s="75">
        <v>0</v>
      </c>
      <c r="AE1361" s="75">
        <v>397049</v>
      </c>
      <c r="AF1361" s="75">
        <v>0</v>
      </c>
      <c r="AG1361" s="75">
        <v>672331</v>
      </c>
      <c r="AH1361" s="75">
        <v>583092</v>
      </c>
      <c r="AI1361" s="54">
        <v>-60984</v>
      </c>
      <c r="AJ1361" s="47">
        <v>21.09</v>
      </c>
      <c r="AK1361" s="35">
        <v>18.170000000000002</v>
      </c>
      <c r="AL1361" s="35">
        <v>28.64</v>
      </c>
      <c r="AM1361" s="35">
        <v>35.349999999999994</v>
      </c>
      <c r="AN1361" s="35">
        <v>0.31000000000000005</v>
      </c>
      <c r="AO1361" s="55">
        <v>60</v>
      </c>
      <c r="AP1361" s="47">
        <v>0.91</v>
      </c>
      <c r="AQ1361" s="35">
        <v>0.54</v>
      </c>
      <c r="AR1361" s="35">
        <v>0.46</v>
      </c>
      <c r="AS1361" s="35">
        <v>-3.73</v>
      </c>
      <c r="AT1361" s="55">
        <v>49030</v>
      </c>
    </row>
    <row r="1362" spans="1:46" x14ac:dyDescent="0.2">
      <c r="A1362" s="47" t="s">
        <v>1741</v>
      </c>
      <c r="B1362" s="47">
        <f t="shared" si="154"/>
        <v>1361</v>
      </c>
      <c r="C1362" s="35">
        <v>141</v>
      </c>
      <c r="D1362" s="77">
        <v>2016</v>
      </c>
      <c r="E1362" s="35" t="s">
        <v>388</v>
      </c>
      <c r="F1362" s="35" t="s">
        <v>140</v>
      </c>
      <c r="G1362" s="35">
        <v>561011</v>
      </c>
      <c r="H1362" s="35">
        <v>2006</v>
      </c>
      <c r="I1362" s="35">
        <v>10</v>
      </c>
      <c r="J1362" s="35" t="s">
        <v>511</v>
      </c>
      <c r="K1362" s="35">
        <v>2017</v>
      </c>
      <c r="L1362" s="35" t="s">
        <v>257</v>
      </c>
      <c r="M1362" s="35" t="s">
        <v>16</v>
      </c>
      <c r="N1362" s="35" t="s">
        <v>27</v>
      </c>
      <c r="O1362" s="35">
        <v>0</v>
      </c>
      <c r="P1362" s="55">
        <v>0</v>
      </c>
      <c r="Q1362" s="53">
        <v>5473430</v>
      </c>
      <c r="R1362" s="75">
        <v>1195346</v>
      </c>
      <c r="S1362" s="75">
        <v>636150</v>
      </c>
      <c r="T1362" s="75">
        <v>1013318</v>
      </c>
      <c r="U1362" s="75">
        <v>3194910</v>
      </c>
      <c r="V1362" s="75">
        <v>1002998</v>
      </c>
      <c r="W1362" s="54">
        <v>818178</v>
      </c>
      <c r="X1362" s="53">
        <v>2316500</v>
      </c>
      <c r="Y1362" s="75">
        <v>892575</v>
      </c>
      <c r="Z1362" s="75"/>
      <c r="AA1362" s="75">
        <v>1902511</v>
      </c>
      <c r="AB1362" s="75">
        <v>392092</v>
      </c>
      <c r="AC1362" s="75">
        <v>224912</v>
      </c>
      <c r="AD1362" s="75">
        <v>12162</v>
      </c>
      <c r="AE1362" s="75">
        <v>62644</v>
      </c>
      <c r="AF1362" s="75">
        <v>0</v>
      </c>
      <c r="AG1362" s="75">
        <v>1129241</v>
      </c>
      <c r="AH1362" s="75">
        <v>142886</v>
      </c>
      <c r="AI1362" s="54">
        <v>-737149</v>
      </c>
      <c r="AJ1362" s="47">
        <v>19.22</v>
      </c>
      <c r="AK1362" s="35">
        <v>16.29</v>
      </c>
      <c r="AL1362" s="35">
        <v>43.74</v>
      </c>
      <c r="AM1362" s="35">
        <v>71.27</v>
      </c>
      <c r="AN1362" s="35"/>
      <c r="AO1362" s="55">
        <v>57</v>
      </c>
      <c r="AP1362" s="47">
        <v>0.35000000000000003</v>
      </c>
      <c r="AQ1362" s="35">
        <v>0.89</v>
      </c>
      <c r="AR1362" s="35">
        <v>0.11</v>
      </c>
      <c r="AS1362" s="35"/>
      <c r="AT1362" s="55">
        <v>56050</v>
      </c>
    </row>
    <row r="1363" spans="1:46" x14ac:dyDescent="0.2">
      <c r="A1363" s="47" t="s">
        <v>1742</v>
      </c>
      <c r="B1363" s="47">
        <f t="shared" si="154"/>
        <v>1362</v>
      </c>
      <c r="C1363" s="35">
        <v>141</v>
      </c>
      <c r="D1363" s="77">
        <v>2017</v>
      </c>
      <c r="E1363" s="35" t="s">
        <v>388</v>
      </c>
      <c r="F1363" s="35" t="s">
        <v>140</v>
      </c>
      <c r="G1363" s="35">
        <v>561011</v>
      </c>
      <c r="H1363" s="35">
        <v>2006</v>
      </c>
      <c r="I1363" s="35">
        <v>11</v>
      </c>
      <c r="J1363" s="35" t="s">
        <v>511</v>
      </c>
      <c r="K1363" s="35">
        <v>2017</v>
      </c>
      <c r="L1363" s="35" t="s">
        <v>257</v>
      </c>
      <c r="M1363" s="35" t="s">
        <v>16</v>
      </c>
      <c r="N1363" s="35" t="s">
        <v>27</v>
      </c>
      <c r="O1363" s="35">
        <v>0</v>
      </c>
      <c r="P1363" s="55">
        <v>1</v>
      </c>
      <c r="Q1363" s="53">
        <v>6298610</v>
      </c>
      <c r="R1363" s="75">
        <v>37331</v>
      </c>
      <c r="S1363" s="75">
        <v>-74299</v>
      </c>
      <c r="T1363" s="75">
        <v>-207927</v>
      </c>
      <c r="U1363" s="75">
        <v>3235820</v>
      </c>
      <c r="V1363" s="75">
        <v>-43392</v>
      </c>
      <c r="W1363" s="54">
        <v>170959</v>
      </c>
      <c r="X1363" s="53">
        <v>21973017</v>
      </c>
      <c r="Y1363" s="75">
        <v>7506483</v>
      </c>
      <c r="Z1363" s="75">
        <v>6941809</v>
      </c>
      <c r="AA1363" s="75">
        <v>19943302</v>
      </c>
      <c r="AB1363" s="75">
        <v>2005667</v>
      </c>
      <c r="AC1363" s="75">
        <v>730204</v>
      </c>
      <c r="AD1363" s="75">
        <v>66224</v>
      </c>
      <c r="AE1363" s="75">
        <v>1018906</v>
      </c>
      <c r="AF1363" s="75">
        <v>31582</v>
      </c>
      <c r="AG1363" s="75">
        <v>2106081</v>
      </c>
      <c r="AH1363" s="75">
        <v>12114225</v>
      </c>
      <c r="AI1363" s="54">
        <v>-100414</v>
      </c>
      <c r="AJ1363" s="47">
        <v>0.54</v>
      </c>
      <c r="AK1363" s="35">
        <v>-2.98</v>
      </c>
      <c r="AL1363" s="35">
        <v>-0.95000000000000007</v>
      </c>
      <c r="AM1363" s="35">
        <v>-0.99</v>
      </c>
      <c r="AN1363" s="35">
        <v>1.06</v>
      </c>
      <c r="AO1363" s="55">
        <v>81</v>
      </c>
      <c r="AP1363" s="47">
        <v>0.95000000000000007</v>
      </c>
      <c r="AQ1363" s="35">
        <v>0.15000000000000002</v>
      </c>
      <c r="AR1363" s="35">
        <v>0.85000000000000009</v>
      </c>
      <c r="AS1363" s="35">
        <v>-8.52</v>
      </c>
      <c r="AT1363" s="55">
        <v>39950</v>
      </c>
    </row>
    <row r="1364" spans="1:46" x14ac:dyDescent="0.2">
      <c r="A1364" s="47" t="s">
        <v>1743</v>
      </c>
      <c r="B1364" s="47">
        <f t="shared" si="154"/>
        <v>1363</v>
      </c>
      <c r="C1364" s="35">
        <v>141</v>
      </c>
      <c r="D1364" s="77">
        <v>2018</v>
      </c>
      <c r="E1364" s="35" t="s">
        <v>388</v>
      </c>
      <c r="F1364" s="35" t="s">
        <v>140</v>
      </c>
      <c r="G1364" s="35">
        <v>561011</v>
      </c>
      <c r="H1364" s="35">
        <v>2006</v>
      </c>
      <c r="I1364" s="35">
        <v>12</v>
      </c>
      <c r="J1364" s="35" t="s">
        <v>511</v>
      </c>
      <c r="K1364" s="35">
        <v>2017</v>
      </c>
      <c r="L1364" s="35" t="s">
        <v>257</v>
      </c>
      <c r="M1364" s="35" t="s">
        <v>16</v>
      </c>
      <c r="N1364" s="35" t="s">
        <v>27</v>
      </c>
      <c r="O1364" s="35">
        <v>1</v>
      </c>
      <c r="P1364" s="55">
        <v>1</v>
      </c>
      <c r="Q1364" s="53">
        <v>9291092</v>
      </c>
      <c r="R1364" s="75">
        <v>107173</v>
      </c>
      <c r="S1364" s="75">
        <v>-1482244</v>
      </c>
      <c r="T1364" s="75">
        <v>-1482410</v>
      </c>
      <c r="U1364" s="75">
        <v>4935759</v>
      </c>
      <c r="V1364" s="75">
        <v>-1428435</v>
      </c>
      <c r="W1364" s="54">
        <v>107339</v>
      </c>
      <c r="X1364" s="53">
        <v>21407235</v>
      </c>
      <c r="Y1364" s="75">
        <v>6024240</v>
      </c>
      <c r="Z1364" s="75">
        <v>7153182</v>
      </c>
      <c r="AA1364" s="75">
        <v>20133630</v>
      </c>
      <c r="AB1364" s="75">
        <v>1138435</v>
      </c>
      <c r="AC1364" s="75">
        <v>305579</v>
      </c>
      <c r="AD1364" s="75">
        <v>70134</v>
      </c>
      <c r="AE1364" s="75">
        <v>516991</v>
      </c>
      <c r="AF1364" s="75">
        <v>64879</v>
      </c>
      <c r="AG1364" s="75">
        <v>3283870</v>
      </c>
      <c r="AH1364" s="75">
        <v>11702239</v>
      </c>
      <c r="AI1364" s="54">
        <v>-2145435</v>
      </c>
      <c r="AJ1364" s="47">
        <v>1.0900000000000001</v>
      </c>
      <c r="AK1364" s="35">
        <v>-15.09</v>
      </c>
      <c r="AL1364" s="35">
        <v>-6.92</v>
      </c>
      <c r="AM1364" s="35">
        <v>-24.6</v>
      </c>
      <c r="AN1364" s="35">
        <v>1.27</v>
      </c>
      <c r="AO1364" s="55">
        <v>121</v>
      </c>
      <c r="AP1364" s="47">
        <v>0.35000000000000003</v>
      </c>
      <c r="AQ1364" s="35">
        <v>0.22</v>
      </c>
      <c r="AR1364" s="35">
        <v>0.78</v>
      </c>
      <c r="AS1364" s="35">
        <v>-5.94</v>
      </c>
      <c r="AT1364" s="55">
        <v>40790</v>
      </c>
    </row>
    <row r="1365" spans="1:46" x14ac:dyDescent="0.2">
      <c r="A1365" s="47" t="s">
        <v>1744</v>
      </c>
      <c r="B1365" s="47">
        <f t="shared" si="154"/>
        <v>1364</v>
      </c>
      <c r="C1365" s="35">
        <v>141</v>
      </c>
      <c r="D1365" s="77">
        <v>2019</v>
      </c>
      <c r="E1365" s="35" t="s">
        <v>388</v>
      </c>
      <c r="F1365" s="35" t="s">
        <v>140</v>
      </c>
      <c r="G1365" s="35">
        <v>561011</v>
      </c>
      <c r="H1365" s="35">
        <v>2006</v>
      </c>
      <c r="I1365" s="35">
        <v>13</v>
      </c>
      <c r="J1365" s="35" t="s">
        <v>511</v>
      </c>
      <c r="K1365" s="35">
        <v>2017</v>
      </c>
      <c r="L1365" s="35" t="s">
        <v>257</v>
      </c>
      <c r="M1365" s="35" t="s">
        <v>16</v>
      </c>
      <c r="N1365" s="35" t="s">
        <v>27</v>
      </c>
      <c r="O1365" s="35">
        <v>2</v>
      </c>
      <c r="P1365" s="55">
        <v>1</v>
      </c>
      <c r="Q1365" s="53">
        <v>9535240</v>
      </c>
      <c r="R1365" s="75">
        <v>-198082</v>
      </c>
      <c r="S1365" s="75">
        <v>-2299982</v>
      </c>
      <c r="T1365" s="75">
        <v>-1873536</v>
      </c>
      <c r="U1365" s="75">
        <v>4813611</v>
      </c>
      <c r="V1365" s="75">
        <v>-2427895</v>
      </c>
      <c r="W1365" s="54">
        <v>-624528</v>
      </c>
      <c r="X1365" s="53">
        <v>19629468</v>
      </c>
      <c r="Y1365" s="75">
        <v>4224260</v>
      </c>
      <c r="Z1365" s="75">
        <v>6705223</v>
      </c>
      <c r="AA1365" s="75">
        <v>18224058</v>
      </c>
      <c r="AB1365" s="75">
        <v>1362061</v>
      </c>
      <c r="AC1365" s="75">
        <v>415423</v>
      </c>
      <c r="AD1365" s="75">
        <v>68103</v>
      </c>
      <c r="AE1365" s="75">
        <v>622455</v>
      </c>
      <c r="AF1365" s="75">
        <v>86305</v>
      </c>
      <c r="AG1365" s="75">
        <v>10552772</v>
      </c>
      <c r="AH1365" s="75">
        <v>4407354</v>
      </c>
      <c r="AI1365" s="54">
        <v>-9190711</v>
      </c>
      <c r="AJ1365" s="47">
        <v>-1.97</v>
      </c>
      <c r="AK1365" s="35">
        <v>-18.610000000000003</v>
      </c>
      <c r="AL1365" s="35">
        <v>-9.5399999999999991</v>
      </c>
      <c r="AM1365" s="35">
        <v>-54.449999999999996</v>
      </c>
      <c r="AN1365" s="35">
        <v>1.7300000000000002</v>
      </c>
      <c r="AO1365" s="55">
        <v>99</v>
      </c>
      <c r="AP1365" s="47">
        <v>0.13</v>
      </c>
      <c r="AQ1365" s="35">
        <v>0.71000000000000008</v>
      </c>
      <c r="AR1365" s="35">
        <v>0.29000000000000004</v>
      </c>
      <c r="AS1365" s="35">
        <v>-5.99</v>
      </c>
      <c r="AT1365" s="55">
        <v>48620</v>
      </c>
    </row>
    <row r="1366" spans="1:46" x14ac:dyDescent="0.2">
      <c r="A1366" s="47" t="s">
        <v>1745</v>
      </c>
      <c r="B1366" s="47">
        <f t="shared" si="154"/>
        <v>1365</v>
      </c>
      <c r="C1366" s="35">
        <v>141</v>
      </c>
      <c r="D1366" s="77">
        <v>2020</v>
      </c>
      <c r="E1366" s="35" t="s">
        <v>388</v>
      </c>
      <c r="F1366" s="35" t="s">
        <v>140</v>
      </c>
      <c r="G1366" s="35">
        <v>561011</v>
      </c>
      <c r="H1366" s="35">
        <v>2006</v>
      </c>
      <c r="I1366" s="35">
        <v>14</v>
      </c>
      <c r="J1366" s="35" t="s">
        <v>511</v>
      </c>
      <c r="K1366" s="35">
        <v>2017</v>
      </c>
      <c r="L1366" s="35" t="s">
        <v>257</v>
      </c>
      <c r="M1366" s="35" t="s">
        <v>16</v>
      </c>
      <c r="N1366" s="35" t="s">
        <v>27</v>
      </c>
      <c r="O1366" s="35">
        <v>3</v>
      </c>
      <c r="P1366" s="55">
        <v>1</v>
      </c>
      <c r="Q1366" s="53">
        <v>7379894</v>
      </c>
      <c r="R1366" s="75">
        <v>-1096238</v>
      </c>
      <c r="S1366" s="75">
        <v>-7495509</v>
      </c>
      <c r="T1366" s="75">
        <v>-7207233</v>
      </c>
      <c r="U1366" s="75">
        <v>2741401</v>
      </c>
      <c r="V1366" s="75">
        <v>-7197998</v>
      </c>
      <c r="W1366" s="54">
        <v>-1384514</v>
      </c>
      <c r="X1366" s="53">
        <v>13013184</v>
      </c>
      <c r="Y1366" s="75">
        <v>8502617</v>
      </c>
      <c r="Z1366" s="75">
        <v>-169977</v>
      </c>
      <c r="AA1366" s="75">
        <v>11715967</v>
      </c>
      <c r="AB1366" s="75">
        <v>1242152</v>
      </c>
      <c r="AC1366" s="75">
        <v>751214</v>
      </c>
      <c r="AD1366" s="75">
        <v>69000</v>
      </c>
      <c r="AE1366" s="75">
        <v>279638</v>
      </c>
      <c r="AF1366" s="75">
        <v>0</v>
      </c>
      <c r="AG1366" s="75">
        <v>3591734</v>
      </c>
      <c r="AH1366" s="75">
        <v>172378</v>
      </c>
      <c r="AI1366" s="54">
        <v>-2349582</v>
      </c>
      <c r="AJ1366" s="47">
        <v>-13.25</v>
      </c>
      <c r="AK1366" s="35"/>
      <c r="AL1366" s="35">
        <v>-55.379999999999995</v>
      </c>
      <c r="AM1366" s="35">
        <v>-88.16</v>
      </c>
      <c r="AN1366" s="35">
        <v>0.01</v>
      </c>
      <c r="AO1366" s="55">
        <v>74</v>
      </c>
      <c r="AP1366" s="47">
        <v>0.35000000000000003</v>
      </c>
      <c r="AQ1366" s="35">
        <v>0.95000000000000007</v>
      </c>
      <c r="AR1366" s="35">
        <v>0.05</v>
      </c>
      <c r="AS1366" s="35">
        <v>-7.05</v>
      </c>
      <c r="AT1366" s="55">
        <v>37050</v>
      </c>
    </row>
    <row r="1367" spans="1:46" x14ac:dyDescent="0.2">
      <c r="A1367" s="47" t="s">
        <v>1746</v>
      </c>
      <c r="B1367" s="47">
        <f t="shared" si="154"/>
        <v>1366</v>
      </c>
      <c r="C1367" s="35">
        <v>141</v>
      </c>
      <c r="D1367" s="77">
        <v>2021</v>
      </c>
      <c r="E1367" s="35" t="s">
        <v>388</v>
      </c>
      <c r="F1367" s="35" t="s">
        <v>140</v>
      </c>
      <c r="G1367" s="35">
        <v>561011</v>
      </c>
      <c r="H1367" s="35">
        <v>2006</v>
      </c>
      <c r="I1367" s="35">
        <v>15</v>
      </c>
      <c r="J1367" s="35" t="s">
        <v>511</v>
      </c>
      <c r="K1367" s="35">
        <v>2017</v>
      </c>
      <c r="L1367" s="35" t="s">
        <v>257</v>
      </c>
      <c r="M1367" s="35" t="s">
        <v>16</v>
      </c>
      <c r="N1367" s="35" t="s">
        <v>27</v>
      </c>
      <c r="O1367" s="35">
        <v>4</v>
      </c>
      <c r="P1367" s="55">
        <v>1</v>
      </c>
      <c r="Q1367" s="53">
        <v>8176248</v>
      </c>
      <c r="R1367" s="75">
        <v>234794</v>
      </c>
      <c r="S1367" s="75">
        <v>-10912223</v>
      </c>
      <c r="T1367" s="75">
        <v>-4012972</v>
      </c>
      <c r="U1367" s="75">
        <v>4294422</v>
      </c>
      <c r="V1367" s="75">
        <v>-10891084</v>
      </c>
      <c r="W1367" s="54">
        <v>-6664457</v>
      </c>
      <c r="X1367" s="53">
        <v>2189400</v>
      </c>
      <c r="Y1367" s="75">
        <v>-2409606</v>
      </c>
      <c r="Z1367" s="75">
        <v>1289071</v>
      </c>
      <c r="AA1367" s="75">
        <v>573189</v>
      </c>
      <c r="AB1367" s="75">
        <v>1582020</v>
      </c>
      <c r="AC1367" s="75">
        <v>1014124</v>
      </c>
      <c r="AD1367" s="75">
        <v>0</v>
      </c>
      <c r="AE1367" s="75">
        <v>422168</v>
      </c>
      <c r="AF1367" s="75">
        <v>0</v>
      </c>
      <c r="AG1367" s="75">
        <v>2530719</v>
      </c>
      <c r="AH1367" s="75">
        <v>1672297</v>
      </c>
      <c r="AI1367" s="54">
        <v>-948699</v>
      </c>
      <c r="AJ1367" s="47">
        <v>2.46</v>
      </c>
      <c r="AK1367" s="35">
        <v>-42.09</v>
      </c>
      <c r="AL1367" s="35">
        <v>-183.29</v>
      </c>
      <c r="AM1367" s="35"/>
      <c r="AN1367" s="35">
        <v>-0.71000000000000008</v>
      </c>
      <c r="AO1367" s="55">
        <v>64</v>
      </c>
      <c r="AP1367" s="47">
        <v>0.63000000000000012</v>
      </c>
      <c r="AQ1367" s="35">
        <v>0.60000000000000009</v>
      </c>
      <c r="AR1367" s="35">
        <v>0.4</v>
      </c>
      <c r="AS1367" s="35">
        <v>-8.4700000000000006</v>
      </c>
      <c r="AT1367" s="55">
        <v>67100</v>
      </c>
    </row>
    <row r="1368" spans="1:46" x14ac:dyDescent="0.2">
      <c r="A1368" s="47" t="s">
        <v>1747</v>
      </c>
      <c r="B1368" s="47">
        <f t="shared" si="154"/>
        <v>1367</v>
      </c>
      <c r="C1368" s="35">
        <v>141</v>
      </c>
      <c r="D1368" s="77">
        <v>2022</v>
      </c>
      <c r="E1368" s="35" t="s">
        <v>388</v>
      </c>
      <c r="F1368" s="35" t="s">
        <v>140</v>
      </c>
      <c r="G1368" s="35">
        <v>561011</v>
      </c>
      <c r="H1368" s="35">
        <v>2006</v>
      </c>
      <c r="I1368" s="35">
        <v>16</v>
      </c>
      <c r="J1368" s="35" t="s">
        <v>511</v>
      </c>
      <c r="K1368" s="35">
        <v>2017</v>
      </c>
      <c r="L1368" s="35" t="s">
        <v>257</v>
      </c>
      <c r="M1368" s="35" t="s">
        <v>16</v>
      </c>
      <c r="N1368" s="35" t="s">
        <v>27</v>
      </c>
      <c r="O1368" s="35">
        <v>5</v>
      </c>
      <c r="P1368" s="55">
        <v>1</v>
      </c>
      <c r="Q1368" s="53">
        <v>6518218</v>
      </c>
      <c r="R1368" s="75">
        <v>-1507522</v>
      </c>
      <c r="S1368" s="75">
        <v>-1847667</v>
      </c>
      <c r="T1368" s="75">
        <v>-1793554</v>
      </c>
      <c r="U1368" s="75">
        <v>2228650</v>
      </c>
      <c r="V1368" s="75">
        <v>-1833042</v>
      </c>
      <c r="W1368" s="54">
        <v>-1561635</v>
      </c>
      <c r="X1368" s="53">
        <v>1972721</v>
      </c>
      <c r="Y1368" s="75">
        <v>-3757274</v>
      </c>
      <c r="Z1368" s="75">
        <v>1188023</v>
      </c>
      <c r="AA1368" s="75">
        <v>309496</v>
      </c>
      <c r="AB1368" s="75">
        <v>1616818</v>
      </c>
      <c r="AC1368" s="75">
        <v>929858</v>
      </c>
      <c r="AD1368" s="75">
        <v>104425</v>
      </c>
      <c r="AE1368" s="75">
        <v>498892</v>
      </c>
      <c r="AF1368" s="75">
        <v>0</v>
      </c>
      <c r="AG1368" s="75">
        <v>5420847</v>
      </c>
      <c r="AH1368" s="75">
        <v>0</v>
      </c>
      <c r="AI1368" s="54">
        <v>-3804029</v>
      </c>
      <c r="AJ1368" s="47">
        <v>-21.27</v>
      </c>
      <c r="AK1368" s="35">
        <v>-25.3</v>
      </c>
      <c r="AL1368" s="35">
        <v>-90.92</v>
      </c>
      <c r="AM1368" s="35"/>
      <c r="AN1368" s="35">
        <v>-0.45</v>
      </c>
      <c r="AO1368" s="55">
        <v>68</v>
      </c>
      <c r="AP1368" s="47">
        <v>0.30000000000000004</v>
      </c>
      <c r="AQ1368" s="35">
        <v>1</v>
      </c>
      <c r="AR1368" s="35">
        <v>0</v>
      </c>
      <c r="AS1368" s="35">
        <v>-8.02</v>
      </c>
      <c r="AT1368" s="55">
        <v>32770</v>
      </c>
    </row>
    <row r="1369" spans="1:46" ht="17" thickBot="1" x14ac:dyDescent="0.25">
      <c r="A1369" s="36" t="s">
        <v>1748</v>
      </c>
      <c r="B1369" s="36">
        <f t="shared" si="154"/>
        <v>1368</v>
      </c>
      <c r="C1369" s="63">
        <v>141</v>
      </c>
      <c r="D1369" s="78">
        <v>2023</v>
      </c>
      <c r="E1369" s="63" t="s">
        <v>388</v>
      </c>
      <c r="F1369" s="63" t="s">
        <v>140</v>
      </c>
      <c r="G1369" s="63">
        <v>561011</v>
      </c>
      <c r="H1369" s="63">
        <v>2006</v>
      </c>
      <c r="I1369" s="63">
        <v>17</v>
      </c>
      <c r="J1369" s="63" t="s">
        <v>511</v>
      </c>
      <c r="K1369" s="63">
        <v>2017</v>
      </c>
      <c r="L1369" s="63" t="s">
        <v>257</v>
      </c>
      <c r="M1369" s="63" t="s">
        <v>16</v>
      </c>
      <c r="N1369" s="63" t="s">
        <v>27</v>
      </c>
      <c r="O1369" s="63">
        <v>6</v>
      </c>
      <c r="P1369" s="67">
        <v>1</v>
      </c>
      <c r="Q1369" s="64">
        <v>1250890</v>
      </c>
      <c r="R1369" s="65">
        <v>672610</v>
      </c>
      <c r="S1369" s="65">
        <v>1709113</v>
      </c>
      <c r="T1369" s="65">
        <v>531772</v>
      </c>
      <c r="U1369" s="65">
        <v>1531310</v>
      </c>
      <c r="V1369" s="65">
        <v>1665923</v>
      </c>
      <c r="W1369" s="66">
        <v>1849951</v>
      </c>
      <c r="X1369" s="64">
        <v>759964</v>
      </c>
      <c r="Y1369" s="65">
        <v>-1958260</v>
      </c>
      <c r="Z1369" s="65">
        <v>-13412</v>
      </c>
      <c r="AA1369" s="65">
        <v>13010</v>
      </c>
      <c r="AB1369" s="65">
        <v>744268</v>
      </c>
      <c r="AC1369" s="65">
        <v>282229</v>
      </c>
      <c r="AD1369" s="65">
        <v>0</v>
      </c>
      <c r="AE1369" s="65">
        <v>462039</v>
      </c>
      <c r="AF1369" s="65">
        <v>0</v>
      </c>
      <c r="AG1369" s="65">
        <v>2700884</v>
      </c>
      <c r="AH1369" s="65">
        <v>0</v>
      </c>
      <c r="AI1369" s="66">
        <v>-1956616</v>
      </c>
      <c r="AJ1369" s="36">
        <v>21.5</v>
      </c>
      <c r="AK1369" s="63">
        <v>17</v>
      </c>
      <c r="AL1369" s="63">
        <v>69.97</v>
      </c>
      <c r="AM1369" s="63">
        <v>-87.28</v>
      </c>
      <c r="AN1369" s="63">
        <v>-0.23</v>
      </c>
      <c r="AO1369" s="67">
        <v>16</v>
      </c>
      <c r="AP1369" s="36">
        <v>0.28000000000000003</v>
      </c>
      <c r="AQ1369" s="63">
        <v>1</v>
      </c>
      <c r="AR1369" s="63">
        <v>0</v>
      </c>
      <c r="AS1369" s="63">
        <v>-6.17</v>
      </c>
      <c r="AT1369" s="67">
        <v>95710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D42C9-1185-2942-98C4-62DD66291770}">
  <dimension ref="A1:D53"/>
  <sheetViews>
    <sheetView workbookViewId="0">
      <selection activeCell="H33" sqref="H33"/>
    </sheetView>
  </sheetViews>
  <sheetFormatPr baseColWidth="10" defaultRowHeight="16" x14ac:dyDescent="0.2"/>
  <cols>
    <col min="1" max="1" width="11.5" bestFit="1" customWidth="1"/>
    <col min="2" max="2" width="20.33203125" bestFit="1" customWidth="1"/>
    <col min="3" max="3" width="78" bestFit="1" customWidth="1"/>
    <col min="4" max="4" width="12" bestFit="1" customWidth="1"/>
  </cols>
  <sheetData>
    <row r="1" spans="1:4" ht="17" thickBot="1" x14ac:dyDescent="0.25">
      <c r="A1" s="3" t="s">
        <v>1749</v>
      </c>
      <c r="B1" s="3" t="s">
        <v>1750</v>
      </c>
      <c r="C1" s="3" t="s">
        <v>1751</v>
      </c>
      <c r="D1" s="3" t="s">
        <v>1752</v>
      </c>
    </row>
    <row r="2" spans="1:4" ht="17" thickBot="1" x14ac:dyDescent="0.25">
      <c r="A2" s="119" t="s">
        <v>1753</v>
      </c>
      <c r="B2" s="120"/>
      <c r="C2" s="120"/>
      <c r="D2" s="121"/>
    </row>
    <row r="3" spans="1:4" x14ac:dyDescent="0.2">
      <c r="A3" s="79" t="s">
        <v>341</v>
      </c>
      <c r="B3" s="8" t="s">
        <v>1754</v>
      </c>
      <c r="C3" s="8" t="s">
        <v>1755</v>
      </c>
      <c r="D3" s="8" t="s">
        <v>1756</v>
      </c>
    </row>
    <row r="4" spans="1:4" x14ac:dyDescent="0.2">
      <c r="A4" s="80" t="s">
        <v>342</v>
      </c>
      <c r="B4" s="15" t="s">
        <v>1757</v>
      </c>
      <c r="C4" s="15" t="s">
        <v>1758</v>
      </c>
      <c r="D4" s="15" t="s">
        <v>1759</v>
      </c>
    </row>
    <row r="5" spans="1:4" x14ac:dyDescent="0.2">
      <c r="A5" s="80" t="s">
        <v>343</v>
      </c>
      <c r="B5" s="15" t="s">
        <v>1757</v>
      </c>
      <c r="C5" s="15" t="s">
        <v>1760</v>
      </c>
      <c r="D5" s="15" t="s">
        <v>1759</v>
      </c>
    </row>
    <row r="6" spans="1:4" x14ac:dyDescent="0.2">
      <c r="A6" s="80" t="s">
        <v>344</v>
      </c>
      <c r="B6" s="15" t="s">
        <v>1757</v>
      </c>
      <c r="C6" s="15" t="s">
        <v>1761</v>
      </c>
      <c r="D6" s="15" t="s">
        <v>1762</v>
      </c>
    </row>
    <row r="7" spans="1:4" x14ac:dyDescent="0.2">
      <c r="A7" s="80" t="s">
        <v>345</v>
      </c>
      <c r="B7" s="15" t="s">
        <v>1754</v>
      </c>
      <c r="C7" s="15" t="s">
        <v>1763</v>
      </c>
      <c r="D7" s="15" t="s">
        <v>1756</v>
      </c>
    </row>
    <row r="8" spans="1:4" x14ac:dyDescent="0.2">
      <c r="A8" s="80" t="s">
        <v>346</v>
      </c>
      <c r="B8" s="15" t="s">
        <v>1754</v>
      </c>
      <c r="C8" s="15" t="s">
        <v>1764</v>
      </c>
      <c r="D8" s="15" t="s">
        <v>1756</v>
      </c>
    </row>
    <row r="9" spans="1:4" x14ac:dyDescent="0.2">
      <c r="A9" s="80" t="s">
        <v>347</v>
      </c>
      <c r="B9" s="15" t="s">
        <v>1757</v>
      </c>
      <c r="C9" s="15" t="s">
        <v>1765</v>
      </c>
      <c r="D9" s="15" t="s">
        <v>1762</v>
      </c>
    </row>
    <row r="10" spans="1:4" x14ac:dyDescent="0.2">
      <c r="A10" s="80" t="s">
        <v>348</v>
      </c>
      <c r="B10" s="15" t="s">
        <v>1757</v>
      </c>
      <c r="C10" s="15" t="s">
        <v>1766</v>
      </c>
      <c r="D10" s="15" t="s">
        <v>1762</v>
      </c>
    </row>
    <row r="11" spans="1:4" ht="17" thickBot="1" x14ac:dyDescent="0.25">
      <c r="A11" s="80" t="s">
        <v>349</v>
      </c>
      <c r="B11" s="15" t="s">
        <v>1757</v>
      </c>
      <c r="C11" s="15" t="s">
        <v>1767</v>
      </c>
      <c r="D11" s="15" t="s">
        <v>1759</v>
      </c>
    </row>
    <row r="12" spans="1:4" ht="17" thickBot="1" x14ac:dyDescent="0.25">
      <c r="A12" s="119" t="s">
        <v>1768</v>
      </c>
      <c r="B12" s="120"/>
      <c r="C12" s="120"/>
      <c r="D12" s="121"/>
    </row>
    <row r="13" spans="1:4" x14ac:dyDescent="0.2">
      <c r="A13" s="79" t="s">
        <v>350</v>
      </c>
      <c r="B13" s="8" t="s">
        <v>1754</v>
      </c>
      <c r="C13" s="8" t="s">
        <v>1769</v>
      </c>
      <c r="D13" s="8" t="s">
        <v>1756</v>
      </c>
    </row>
    <row r="14" spans="1:4" x14ac:dyDescent="0.2">
      <c r="A14" s="80" t="s">
        <v>351</v>
      </c>
      <c r="B14" s="15" t="s">
        <v>1757</v>
      </c>
      <c r="C14" s="15" t="s">
        <v>1770</v>
      </c>
      <c r="D14" s="15" t="s">
        <v>1756</v>
      </c>
    </row>
    <row r="15" spans="1:4" x14ac:dyDescent="0.2">
      <c r="A15" s="80" t="s">
        <v>352</v>
      </c>
      <c r="B15" s="15" t="s">
        <v>1757</v>
      </c>
      <c r="C15" s="15" t="s">
        <v>1771</v>
      </c>
      <c r="D15" s="15" t="s">
        <v>1772</v>
      </c>
    </row>
    <row r="16" spans="1:4" x14ac:dyDescent="0.2">
      <c r="A16" s="80" t="s">
        <v>353</v>
      </c>
      <c r="B16" s="15" t="s">
        <v>1754</v>
      </c>
      <c r="C16" s="15" t="s">
        <v>1773</v>
      </c>
      <c r="D16" s="15" t="s">
        <v>1772</v>
      </c>
    </row>
    <row r="17" spans="1:4" x14ac:dyDescent="0.2">
      <c r="A17" s="80" t="s">
        <v>354</v>
      </c>
      <c r="B17" s="15" t="s">
        <v>1754</v>
      </c>
      <c r="C17" s="15" t="s">
        <v>1774</v>
      </c>
      <c r="D17" s="15" t="s">
        <v>1756</v>
      </c>
    </row>
    <row r="18" spans="1:4" x14ac:dyDescent="0.2">
      <c r="A18" s="80" t="s">
        <v>355</v>
      </c>
      <c r="B18" s="15" t="s">
        <v>1757</v>
      </c>
      <c r="C18" s="15" t="s">
        <v>1775</v>
      </c>
      <c r="D18" s="15" t="s">
        <v>1759</v>
      </c>
    </row>
    <row r="19" spans="1:4" ht="17" thickBot="1" x14ac:dyDescent="0.25">
      <c r="A19" s="80" t="s">
        <v>356</v>
      </c>
      <c r="B19" s="15" t="s">
        <v>1776</v>
      </c>
      <c r="C19" s="15" t="s">
        <v>1777</v>
      </c>
      <c r="D19" s="15" t="s">
        <v>1759</v>
      </c>
    </row>
    <row r="20" spans="1:4" ht="17" thickBot="1" x14ac:dyDescent="0.25">
      <c r="A20" s="119" t="s">
        <v>1778</v>
      </c>
      <c r="B20" s="120"/>
      <c r="C20" s="120"/>
      <c r="D20" s="121"/>
    </row>
    <row r="21" spans="1:4" x14ac:dyDescent="0.2">
      <c r="A21" s="79" t="s">
        <v>357</v>
      </c>
      <c r="B21" s="8" t="s">
        <v>1779</v>
      </c>
      <c r="C21" s="8" t="s">
        <v>1780</v>
      </c>
      <c r="D21" s="8" t="s">
        <v>1762</v>
      </c>
    </row>
    <row r="22" spans="1:4" x14ac:dyDescent="0.2">
      <c r="A22" s="80" t="s">
        <v>358</v>
      </c>
      <c r="B22" s="15" t="s">
        <v>1779</v>
      </c>
      <c r="C22" s="15" t="s">
        <v>1781</v>
      </c>
      <c r="D22" s="15" t="s">
        <v>1762</v>
      </c>
    </row>
    <row r="23" spans="1:4" x14ac:dyDescent="0.2">
      <c r="A23" s="80" t="s">
        <v>359</v>
      </c>
      <c r="B23" s="15" t="s">
        <v>1779</v>
      </c>
      <c r="C23" s="15" t="s">
        <v>1782</v>
      </c>
      <c r="D23" s="15" t="s">
        <v>1762</v>
      </c>
    </row>
    <row r="24" spans="1:4" x14ac:dyDescent="0.2">
      <c r="A24" s="80" t="s">
        <v>360</v>
      </c>
      <c r="B24" s="15" t="s">
        <v>1779</v>
      </c>
      <c r="C24" s="15" t="s">
        <v>1781</v>
      </c>
      <c r="D24" s="15" t="s">
        <v>1762</v>
      </c>
    </row>
    <row r="25" spans="1:4" x14ac:dyDescent="0.2">
      <c r="A25" s="80" t="s">
        <v>361</v>
      </c>
      <c r="B25" s="15" t="s">
        <v>1779</v>
      </c>
      <c r="C25" s="15" t="s">
        <v>1783</v>
      </c>
      <c r="D25" s="15" t="s">
        <v>1762</v>
      </c>
    </row>
    <row r="26" spans="1:4" x14ac:dyDescent="0.2">
      <c r="A26" s="80" t="s">
        <v>362</v>
      </c>
      <c r="B26" s="15" t="s">
        <v>1779</v>
      </c>
      <c r="C26" s="15" t="s">
        <v>1784</v>
      </c>
      <c r="D26" s="15" t="s">
        <v>1762</v>
      </c>
    </row>
    <row r="27" spans="1:4" ht="17" thickBot="1" x14ac:dyDescent="0.25">
      <c r="A27" s="80" t="s">
        <v>363</v>
      </c>
      <c r="B27" s="15" t="s">
        <v>1779</v>
      </c>
      <c r="C27" s="15" t="s">
        <v>1785</v>
      </c>
      <c r="D27" s="15" t="s">
        <v>1762</v>
      </c>
    </row>
    <row r="28" spans="1:4" ht="17" thickBot="1" x14ac:dyDescent="0.25">
      <c r="A28" s="119" t="s">
        <v>1786</v>
      </c>
      <c r="B28" s="120"/>
      <c r="C28" s="120"/>
      <c r="D28" s="121"/>
    </row>
    <row r="29" spans="1:4" x14ac:dyDescent="0.2">
      <c r="A29" s="79" t="s">
        <v>364</v>
      </c>
      <c r="B29" s="8" t="s">
        <v>1779</v>
      </c>
      <c r="C29" s="8" t="s">
        <v>1787</v>
      </c>
      <c r="D29" s="8" t="s">
        <v>1762</v>
      </c>
    </row>
    <row r="30" spans="1:4" x14ac:dyDescent="0.2">
      <c r="A30" s="80" t="s">
        <v>365</v>
      </c>
      <c r="B30" s="15" t="s">
        <v>1779</v>
      </c>
      <c r="C30" s="15" t="s">
        <v>1788</v>
      </c>
      <c r="D30" s="15" t="s">
        <v>1762</v>
      </c>
    </row>
    <row r="31" spans="1:4" x14ac:dyDescent="0.2">
      <c r="A31" s="80" t="s">
        <v>366</v>
      </c>
      <c r="B31" s="15" t="s">
        <v>1779</v>
      </c>
      <c r="C31" s="15" t="s">
        <v>1789</v>
      </c>
      <c r="D31" s="15" t="s">
        <v>1762</v>
      </c>
    </row>
    <row r="32" spans="1:4" x14ac:dyDescent="0.2">
      <c r="A32" s="80" t="s">
        <v>367</v>
      </c>
      <c r="B32" s="15" t="s">
        <v>1779</v>
      </c>
      <c r="C32" s="15" t="s">
        <v>1790</v>
      </c>
      <c r="D32" s="15" t="s">
        <v>1762</v>
      </c>
    </row>
    <row r="33" spans="1:4" x14ac:dyDescent="0.2">
      <c r="A33" s="80" t="s">
        <v>368</v>
      </c>
      <c r="B33" s="15" t="s">
        <v>1779</v>
      </c>
      <c r="C33" s="15" t="s">
        <v>1791</v>
      </c>
      <c r="D33" s="15" t="s">
        <v>1762</v>
      </c>
    </row>
    <row r="34" spans="1:4" x14ac:dyDescent="0.2">
      <c r="A34" s="80" t="s">
        <v>369</v>
      </c>
      <c r="B34" s="15" t="s">
        <v>1779</v>
      </c>
      <c r="C34" s="15" t="s">
        <v>1792</v>
      </c>
      <c r="D34" s="15" t="s">
        <v>1762</v>
      </c>
    </row>
    <row r="35" spans="1:4" x14ac:dyDescent="0.2">
      <c r="A35" s="80" t="s">
        <v>370</v>
      </c>
      <c r="B35" s="15" t="s">
        <v>1779</v>
      </c>
      <c r="C35" s="15" t="s">
        <v>1793</v>
      </c>
      <c r="D35" s="15" t="s">
        <v>1762</v>
      </c>
    </row>
    <row r="36" spans="1:4" x14ac:dyDescent="0.2">
      <c r="A36" s="80" t="s">
        <v>371</v>
      </c>
      <c r="B36" s="15" t="s">
        <v>1779</v>
      </c>
      <c r="C36" s="15" t="s">
        <v>1794</v>
      </c>
      <c r="D36" s="15" t="s">
        <v>1762</v>
      </c>
    </row>
    <row r="37" spans="1:4" x14ac:dyDescent="0.2">
      <c r="A37" s="80" t="s">
        <v>372</v>
      </c>
      <c r="B37" s="15" t="s">
        <v>1779</v>
      </c>
      <c r="C37" s="15" t="s">
        <v>1795</v>
      </c>
      <c r="D37" s="15" t="s">
        <v>1762</v>
      </c>
    </row>
    <row r="38" spans="1:4" x14ac:dyDescent="0.2">
      <c r="A38" s="80" t="s">
        <v>373</v>
      </c>
      <c r="B38" s="15" t="s">
        <v>1779</v>
      </c>
      <c r="C38" s="15" t="s">
        <v>1796</v>
      </c>
      <c r="D38" s="15" t="s">
        <v>1762</v>
      </c>
    </row>
    <row r="39" spans="1:4" x14ac:dyDescent="0.2">
      <c r="A39" s="80" t="s">
        <v>374</v>
      </c>
      <c r="B39" s="15" t="s">
        <v>1779</v>
      </c>
      <c r="C39" s="15" t="s">
        <v>1797</v>
      </c>
      <c r="D39" s="15" t="s">
        <v>1762</v>
      </c>
    </row>
    <row r="40" spans="1:4" ht="17" thickBot="1" x14ac:dyDescent="0.25">
      <c r="A40" s="80" t="s">
        <v>375</v>
      </c>
      <c r="B40" s="15" t="s">
        <v>1779</v>
      </c>
      <c r="C40" s="15" t="s">
        <v>1798</v>
      </c>
      <c r="D40" s="15" t="s">
        <v>1762</v>
      </c>
    </row>
    <row r="41" spans="1:4" ht="17" thickBot="1" x14ac:dyDescent="0.25">
      <c r="A41" s="119" t="s">
        <v>1799</v>
      </c>
      <c r="B41" s="120"/>
      <c r="C41" s="120"/>
      <c r="D41" s="121"/>
    </row>
    <row r="42" spans="1:4" x14ac:dyDescent="0.2">
      <c r="A42" s="79" t="s">
        <v>376</v>
      </c>
      <c r="B42" s="8" t="s">
        <v>1800</v>
      </c>
      <c r="C42" s="8" t="s">
        <v>1801</v>
      </c>
      <c r="D42" s="8" t="s">
        <v>1762</v>
      </c>
    </row>
    <row r="43" spans="1:4" x14ac:dyDescent="0.2">
      <c r="A43" s="80" t="s">
        <v>377</v>
      </c>
      <c r="B43" s="15" t="s">
        <v>1800</v>
      </c>
      <c r="C43" s="15" t="s">
        <v>1802</v>
      </c>
      <c r="D43" s="15" t="s">
        <v>1762</v>
      </c>
    </row>
    <row r="44" spans="1:4" x14ac:dyDescent="0.2">
      <c r="A44" s="80" t="s">
        <v>378</v>
      </c>
      <c r="B44" s="15" t="s">
        <v>1800</v>
      </c>
      <c r="C44" s="15" t="s">
        <v>1803</v>
      </c>
      <c r="D44" s="15" t="s">
        <v>1762</v>
      </c>
    </row>
    <row r="45" spans="1:4" x14ac:dyDescent="0.2">
      <c r="A45" s="80" t="s">
        <v>379</v>
      </c>
      <c r="B45" s="15" t="s">
        <v>1800</v>
      </c>
      <c r="C45" s="15" t="s">
        <v>1804</v>
      </c>
      <c r="D45" s="15" t="s">
        <v>1762</v>
      </c>
    </row>
    <row r="46" spans="1:4" x14ac:dyDescent="0.2">
      <c r="A46" s="80" t="s">
        <v>380</v>
      </c>
      <c r="B46" s="15" t="s">
        <v>1805</v>
      </c>
      <c r="C46" s="15" t="s">
        <v>1806</v>
      </c>
      <c r="D46" s="15" t="s">
        <v>1762</v>
      </c>
    </row>
    <row r="47" spans="1:4" ht="17" thickBot="1" x14ac:dyDescent="0.25">
      <c r="A47" s="80" t="s">
        <v>381</v>
      </c>
      <c r="B47" s="15" t="s">
        <v>1807</v>
      </c>
      <c r="C47" s="15" t="s">
        <v>1808</v>
      </c>
      <c r="D47" s="15" t="s">
        <v>1762</v>
      </c>
    </row>
    <row r="48" spans="1:4" ht="17" thickBot="1" x14ac:dyDescent="0.25">
      <c r="A48" s="119" t="s">
        <v>1809</v>
      </c>
      <c r="B48" s="120"/>
      <c r="C48" s="120"/>
      <c r="D48" s="121"/>
    </row>
    <row r="49" spans="1:4" x14ac:dyDescent="0.2">
      <c r="A49" s="79" t="s">
        <v>1810</v>
      </c>
      <c r="B49" s="8" t="s">
        <v>1805</v>
      </c>
      <c r="C49" s="8" t="s">
        <v>1811</v>
      </c>
      <c r="D49" s="8" t="s">
        <v>1762</v>
      </c>
    </row>
    <row r="50" spans="1:4" x14ac:dyDescent="0.2">
      <c r="A50" s="80" t="s">
        <v>383</v>
      </c>
      <c r="B50" s="15" t="s">
        <v>1800</v>
      </c>
      <c r="C50" s="15" t="s">
        <v>1812</v>
      </c>
      <c r="D50" s="15" t="s">
        <v>1762</v>
      </c>
    </row>
    <row r="51" spans="1:4" x14ac:dyDescent="0.2">
      <c r="A51" s="80" t="s">
        <v>384</v>
      </c>
      <c r="B51" s="15" t="s">
        <v>1800</v>
      </c>
      <c r="C51" s="15" t="s">
        <v>1813</v>
      </c>
      <c r="D51" s="15" t="s">
        <v>1762</v>
      </c>
    </row>
    <row r="52" spans="1:4" x14ac:dyDescent="0.2">
      <c r="A52" s="80" t="s">
        <v>385</v>
      </c>
      <c r="B52" s="15" t="s">
        <v>1800</v>
      </c>
      <c r="C52" s="15" t="s">
        <v>1814</v>
      </c>
      <c r="D52" s="15" t="s">
        <v>1762</v>
      </c>
    </row>
    <row r="53" spans="1:4" x14ac:dyDescent="0.2">
      <c r="A53" s="80" t="s">
        <v>386</v>
      </c>
      <c r="B53" s="15" t="s">
        <v>1815</v>
      </c>
      <c r="C53" s="15" t="s">
        <v>1816</v>
      </c>
      <c r="D53" s="15" t="s">
        <v>1762</v>
      </c>
    </row>
  </sheetData>
  <mergeCells count="6">
    <mergeCell ref="A48:D48"/>
    <mergeCell ref="A2:D2"/>
    <mergeCell ref="A12:D12"/>
    <mergeCell ref="A20:D20"/>
    <mergeCell ref="A28:D28"/>
    <mergeCell ref="A41:D4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189F1-7C48-CE4E-8A98-5782F124B539}">
  <dimension ref="A1:I145"/>
  <sheetViews>
    <sheetView workbookViewId="0">
      <selection activeCell="I110" sqref="I110"/>
    </sheetView>
  </sheetViews>
  <sheetFormatPr baseColWidth="10" defaultRowHeight="16" x14ac:dyDescent="0.2"/>
  <cols>
    <col min="1" max="1" width="22.83203125" bestFit="1" customWidth="1"/>
    <col min="2" max="2" width="8.33203125" bestFit="1" customWidth="1"/>
    <col min="3" max="3" width="10" bestFit="1" customWidth="1"/>
    <col min="4" max="4" width="11.33203125" style="90" bestFit="1" customWidth="1"/>
    <col min="5" max="6" width="11.5" style="90" bestFit="1" customWidth="1"/>
    <col min="7" max="7" width="7.5" style="90" bestFit="1" customWidth="1"/>
    <col min="8" max="8" width="13.6640625" style="90" bestFit="1" customWidth="1"/>
    <col min="9" max="9" width="13.6640625" bestFit="1" customWidth="1"/>
  </cols>
  <sheetData>
    <row r="1" spans="1:9" x14ac:dyDescent="0.2">
      <c r="A1" s="133" t="s">
        <v>1817</v>
      </c>
      <c r="B1" s="134"/>
      <c r="C1" s="135"/>
      <c r="D1" s="81" t="s">
        <v>1818</v>
      </c>
      <c r="E1" s="81" t="s">
        <v>1819</v>
      </c>
      <c r="F1" s="81" t="s">
        <v>1820</v>
      </c>
      <c r="G1" s="81" t="s">
        <v>1821</v>
      </c>
      <c r="H1" s="81" t="s">
        <v>1822</v>
      </c>
      <c r="I1" s="82" t="s">
        <v>1823</v>
      </c>
    </row>
    <row r="2" spans="1:9" x14ac:dyDescent="0.2">
      <c r="A2" s="127" t="s">
        <v>1824</v>
      </c>
      <c r="B2" s="130" t="s">
        <v>1825</v>
      </c>
      <c r="C2" s="131"/>
      <c r="D2" s="83" t="s">
        <v>1826</v>
      </c>
      <c r="E2" s="83" t="s">
        <v>1827</v>
      </c>
      <c r="F2" s="83" t="s">
        <v>1828</v>
      </c>
      <c r="G2" s="83" t="s">
        <v>1829</v>
      </c>
      <c r="H2" s="83" t="s">
        <v>1830</v>
      </c>
      <c r="I2" s="84">
        <v>1089</v>
      </c>
    </row>
    <row r="3" spans="1:9" x14ac:dyDescent="0.2">
      <c r="A3" s="128"/>
      <c r="B3" s="122"/>
      <c r="C3" s="123"/>
      <c r="D3" s="85" t="s">
        <v>1831</v>
      </c>
      <c r="E3" s="85" t="s">
        <v>1832</v>
      </c>
      <c r="F3" s="85" t="s">
        <v>1833</v>
      </c>
      <c r="G3" s="85"/>
      <c r="H3" s="85" t="s">
        <v>1834</v>
      </c>
      <c r="I3" s="86"/>
    </row>
    <row r="4" spans="1:9" x14ac:dyDescent="0.2">
      <c r="A4" s="128"/>
      <c r="B4" s="122" t="s">
        <v>1835</v>
      </c>
      <c r="C4" s="123" t="s">
        <v>1836</v>
      </c>
      <c r="D4" s="85" t="s">
        <v>1837</v>
      </c>
      <c r="E4" s="85" t="s">
        <v>1838</v>
      </c>
      <c r="F4" s="85" t="s">
        <v>1839</v>
      </c>
      <c r="G4" s="85" t="s">
        <v>1840</v>
      </c>
      <c r="H4" s="85" t="s">
        <v>1841</v>
      </c>
      <c r="I4" s="86">
        <v>179</v>
      </c>
    </row>
    <row r="5" spans="1:9" x14ac:dyDescent="0.2">
      <c r="A5" s="128"/>
      <c r="B5" s="122"/>
      <c r="C5" s="123"/>
      <c r="D5" s="85" t="s">
        <v>1842</v>
      </c>
      <c r="E5" s="85" t="s">
        <v>1843</v>
      </c>
      <c r="F5" s="85" t="s">
        <v>1844</v>
      </c>
      <c r="G5" s="85"/>
      <c r="H5" s="85" t="s">
        <v>1845</v>
      </c>
      <c r="I5" s="86"/>
    </row>
    <row r="6" spans="1:9" x14ac:dyDescent="0.2">
      <c r="A6" s="128"/>
      <c r="B6" s="122"/>
      <c r="C6" s="123" t="s">
        <v>1846</v>
      </c>
      <c r="D6" s="85" t="s">
        <v>1847</v>
      </c>
      <c r="E6" s="85" t="s">
        <v>1848</v>
      </c>
      <c r="F6" s="85" t="s">
        <v>1849</v>
      </c>
      <c r="G6" s="85" t="s">
        <v>1850</v>
      </c>
      <c r="H6" s="85" t="s">
        <v>1851</v>
      </c>
      <c r="I6" s="86">
        <v>220</v>
      </c>
    </row>
    <row r="7" spans="1:9" x14ac:dyDescent="0.2">
      <c r="A7" s="128"/>
      <c r="B7" s="122"/>
      <c r="C7" s="123"/>
      <c r="D7" s="85" t="s">
        <v>1852</v>
      </c>
      <c r="E7" s="85" t="s">
        <v>1853</v>
      </c>
      <c r="F7" s="85" t="s">
        <v>1854</v>
      </c>
      <c r="G7" s="85"/>
      <c r="H7" s="85" t="s">
        <v>1855</v>
      </c>
      <c r="I7" s="86"/>
    </row>
    <row r="8" spans="1:9" x14ac:dyDescent="0.2">
      <c r="A8" s="128"/>
      <c r="B8" s="122"/>
      <c r="C8" s="123" t="s">
        <v>1856</v>
      </c>
      <c r="D8" s="85" t="s">
        <v>1857</v>
      </c>
      <c r="E8" s="85" t="s">
        <v>1858</v>
      </c>
      <c r="F8" s="85" t="s">
        <v>1859</v>
      </c>
      <c r="G8" s="85" t="s">
        <v>1860</v>
      </c>
      <c r="H8" s="85" t="s">
        <v>1861</v>
      </c>
      <c r="I8" s="86">
        <v>690</v>
      </c>
    </row>
    <row r="9" spans="1:9" x14ac:dyDescent="0.2">
      <c r="A9" s="128"/>
      <c r="B9" s="122"/>
      <c r="C9" s="123"/>
      <c r="D9" s="85" t="s">
        <v>1862</v>
      </c>
      <c r="E9" s="85" t="s">
        <v>1863</v>
      </c>
      <c r="F9" s="85" t="s">
        <v>1864</v>
      </c>
      <c r="G9" s="85"/>
      <c r="H9" s="85" t="s">
        <v>1865</v>
      </c>
      <c r="I9" s="86"/>
    </row>
    <row r="10" spans="1:9" x14ac:dyDescent="0.2">
      <c r="A10" s="128"/>
      <c r="B10" s="122" t="s">
        <v>1866</v>
      </c>
      <c r="C10" s="123" t="s">
        <v>1867</v>
      </c>
      <c r="D10" s="85" t="s">
        <v>1868</v>
      </c>
      <c r="E10" s="85" t="s">
        <v>1869</v>
      </c>
      <c r="F10" s="85" t="s">
        <v>1870</v>
      </c>
      <c r="G10" s="85" t="s">
        <v>1871</v>
      </c>
      <c r="H10" s="85" t="s">
        <v>1872</v>
      </c>
      <c r="I10" s="86">
        <v>488</v>
      </c>
    </row>
    <row r="11" spans="1:9" x14ac:dyDescent="0.2">
      <c r="A11" s="128"/>
      <c r="B11" s="122"/>
      <c r="C11" s="123"/>
      <c r="D11" s="85" t="s">
        <v>1873</v>
      </c>
      <c r="E11" s="85" t="s">
        <v>1874</v>
      </c>
      <c r="F11" s="85" t="s">
        <v>1875</v>
      </c>
      <c r="G11" s="85"/>
      <c r="H11" s="85" t="s">
        <v>1876</v>
      </c>
      <c r="I11" s="86"/>
    </row>
    <row r="12" spans="1:9" x14ac:dyDescent="0.2">
      <c r="A12" s="128"/>
      <c r="B12" s="122"/>
      <c r="C12" s="123" t="s">
        <v>1877</v>
      </c>
      <c r="D12" s="85" t="s">
        <v>1878</v>
      </c>
      <c r="E12" s="85" t="s">
        <v>1879</v>
      </c>
      <c r="F12" s="85" t="s">
        <v>1880</v>
      </c>
      <c r="G12" s="85" t="s">
        <v>1881</v>
      </c>
      <c r="H12" s="85" t="s">
        <v>1882</v>
      </c>
      <c r="I12" s="86">
        <v>601</v>
      </c>
    </row>
    <row r="13" spans="1:9" x14ac:dyDescent="0.2">
      <c r="A13" s="128"/>
      <c r="B13" s="122"/>
      <c r="C13" s="123"/>
      <c r="D13" s="85" t="s">
        <v>1883</v>
      </c>
      <c r="E13" s="85" t="s">
        <v>1884</v>
      </c>
      <c r="F13" s="85" t="s">
        <v>1885</v>
      </c>
      <c r="G13" s="85"/>
      <c r="H13" s="85" t="s">
        <v>1886</v>
      </c>
      <c r="I13" s="86"/>
    </row>
    <row r="14" spans="1:9" x14ac:dyDescent="0.2">
      <c r="A14" s="128"/>
      <c r="B14" s="124" t="s">
        <v>1887</v>
      </c>
      <c r="C14" s="123" t="s">
        <v>1888</v>
      </c>
      <c r="D14" s="85" t="s">
        <v>1889</v>
      </c>
      <c r="E14" s="85" t="s">
        <v>1890</v>
      </c>
      <c r="F14" s="85" t="s">
        <v>1891</v>
      </c>
      <c r="G14" s="85" t="s">
        <v>1892</v>
      </c>
      <c r="H14" s="85" t="s">
        <v>1893</v>
      </c>
      <c r="I14" s="86">
        <v>869</v>
      </c>
    </row>
    <row r="15" spans="1:9" x14ac:dyDescent="0.2">
      <c r="A15" s="128"/>
      <c r="B15" s="124"/>
      <c r="C15" s="123"/>
      <c r="D15" s="85" t="s">
        <v>1894</v>
      </c>
      <c r="E15" s="85" t="s">
        <v>1895</v>
      </c>
      <c r="F15" s="85" t="s">
        <v>1896</v>
      </c>
      <c r="G15" s="85"/>
      <c r="H15" s="85" t="s">
        <v>1897</v>
      </c>
      <c r="I15" s="86"/>
    </row>
    <row r="16" spans="1:9" x14ac:dyDescent="0.2">
      <c r="A16" s="128"/>
      <c r="B16" s="124"/>
      <c r="C16" s="123" t="s">
        <v>1898</v>
      </c>
      <c r="D16" s="85" t="s">
        <v>1899</v>
      </c>
      <c r="E16" s="85" t="s">
        <v>1900</v>
      </c>
      <c r="F16" s="85" t="s">
        <v>1901</v>
      </c>
      <c r="G16" s="85" t="s">
        <v>1902</v>
      </c>
      <c r="H16" s="85" t="s">
        <v>1903</v>
      </c>
      <c r="I16" s="86">
        <v>220</v>
      </c>
    </row>
    <row r="17" spans="1:9" x14ac:dyDescent="0.2">
      <c r="A17" s="132"/>
      <c r="B17" s="124"/>
      <c r="C17" s="123"/>
      <c r="D17" s="85" t="s">
        <v>1904</v>
      </c>
      <c r="E17" s="85" t="s">
        <v>1905</v>
      </c>
      <c r="F17" s="85" t="s">
        <v>1906</v>
      </c>
      <c r="G17" s="85"/>
      <c r="H17" s="85" t="s">
        <v>1907</v>
      </c>
      <c r="I17" s="86"/>
    </row>
    <row r="18" spans="1:9" x14ac:dyDescent="0.2">
      <c r="A18" s="127" t="s">
        <v>1908</v>
      </c>
      <c r="B18" s="130" t="s">
        <v>1825</v>
      </c>
      <c r="C18" s="131"/>
      <c r="D18" s="83" t="s">
        <v>1909</v>
      </c>
      <c r="E18" s="83" t="s">
        <v>1910</v>
      </c>
      <c r="F18" s="83" t="s">
        <v>1911</v>
      </c>
      <c r="G18" s="83" t="s">
        <v>1829</v>
      </c>
      <c r="H18" s="83" t="s">
        <v>1912</v>
      </c>
      <c r="I18" s="84">
        <v>1061</v>
      </c>
    </row>
    <row r="19" spans="1:9" x14ac:dyDescent="0.2">
      <c r="A19" s="128"/>
      <c r="B19" s="122"/>
      <c r="C19" s="123"/>
      <c r="D19" s="85" t="s">
        <v>1913</v>
      </c>
      <c r="E19" s="85" t="s">
        <v>1914</v>
      </c>
      <c r="F19" s="85" t="s">
        <v>1915</v>
      </c>
      <c r="G19" s="85"/>
      <c r="H19" s="85" t="s">
        <v>1916</v>
      </c>
      <c r="I19" s="86"/>
    </row>
    <row r="20" spans="1:9" x14ac:dyDescent="0.2">
      <c r="A20" s="128"/>
      <c r="B20" s="122" t="s">
        <v>1835</v>
      </c>
      <c r="C20" s="123" t="s">
        <v>1836</v>
      </c>
      <c r="D20" s="85" t="s">
        <v>1917</v>
      </c>
      <c r="E20" s="85" t="s">
        <v>1918</v>
      </c>
      <c r="F20" s="85" t="s">
        <v>1919</v>
      </c>
      <c r="G20" s="85" t="s">
        <v>1920</v>
      </c>
      <c r="H20" s="85" t="s">
        <v>1921</v>
      </c>
      <c r="I20" s="86">
        <v>175</v>
      </c>
    </row>
    <row r="21" spans="1:9" x14ac:dyDescent="0.2">
      <c r="A21" s="128"/>
      <c r="B21" s="122"/>
      <c r="C21" s="123"/>
      <c r="D21" s="85" t="s">
        <v>1922</v>
      </c>
      <c r="E21" s="85" t="s">
        <v>1923</v>
      </c>
      <c r="F21" s="85" t="s">
        <v>1924</v>
      </c>
      <c r="G21" s="85"/>
      <c r="H21" s="85" t="s">
        <v>1925</v>
      </c>
      <c r="I21" s="86"/>
    </row>
    <row r="22" spans="1:9" x14ac:dyDescent="0.2">
      <c r="A22" s="128"/>
      <c r="B22" s="122"/>
      <c r="C22" s="123" t="s">
        <v>1846</v>
      </c>
      <c r="D22" s="85" t="s">
        <v>1926</v>
      </c>
      <c r="E22" s="85" t="s">
        <v>1927</v>
      </c>
      <c r="F22" s="85" t="s">
        <v>1928</v>
      </c>
      <c r="G22" s="85" t="s">
        <v>1929</v>
      </c>
      <c r="H22" s="85" t="s">
        <v>1930</v>
      </c>
      <c r="I22" s="86">
        <v>213</v>
      </c>
    </row>
    <row r="23" spans="1:9" x14ac:dyDescent="0.2">
      <c r="A23" s="128"/>
      <c r="B23" s="122"/>
      <c r="C23" s="123"/>
      <c r="D23" s="85" t="s">
        <v>1931</v>
      </c>
      <c r="E23" s="85" t="s">
        <v>1932</v>
      </c>
      <c r="F23" s="85" t="s">
        <v>1933</v>
      </c>
      <c r="G23" s="85"/>
      <c r="H23" s="85" t="s">
        <v>1934</v>
      </c>
      <c r="I23" s="86"/>
    </row>
    <row r="24" spans="1:9" x14ac:dyDescent="0.2">
      <c r="A24" s="128"/>
      <c r="B24" s="122"/>
      <c r="C24" s="123" t="s">
        <v>1856</v>
      </c>
      <c r="D24" s="85" t="s">
        <v>1935</v>
      </c>
      <c r="E24" s="85" t="s">
        <v>1936</v>
      </c>
      <c r="F24" s="85" t="s">
        <v>1937</v>
      </c>
      <c r="G24" s="85" t="s">
        <v>1938</v>
      </c>
      <c r="H24" s="85" t="s">
        <v>1939</v>
      </c>
      <c r="I24" s="86">
        <v>673</v>
      </c>
    </row>
    <row r="25" spans="1:9" x14ac:dyDescent="0.2">
      <c r="A25" s="128"/>
      <c r="B25" s="122"/>
      <c r="C25" s="123"/>
      <c r="D25" s="85" t="s">
        <v>1940</v>
      </c>
      <c r="E25" s="85" t="s">
        <v>1941</v>
      </c>
      <c r="F25" s="85" t="s">
        <v>1942</v>
      </c>
      <c r="G25" s="85"/>
      <c r="H25" s="85" t="s">
        <v>1943</v>
      </c>
      <c r="I25" s="86"/>
    </row>
    <row r="26" spans="1:9" x14ac:dyDescent="0.2">
      <c r="A26" s="128"/>
      <c r="B26" s="122" t="s">
        <v>1866</v>
      </c>
      <c r="C26" s="123" t="s">
        <v>1867</v>
      </c>
      <c r="D26" s="85" t="s">
        <v>1944</v>
      </c>
      <c r="E26" s="85" t="s">
        <v>1945</v>
      </c>
      <c r="F26" s="85" t="s">
        <v>1946</v>
      </c>
      <c r="G26" s="85" t="s">
        <v>1947</v>
      </c>
      <c r="H26" s="85" t="s">
        <v>1948</v>
      </c>
      <c r="I26" s="86">
        <v>475</v>
      </c>
    </row>
    <row r="27" spans="1:9" x14ac:dyDescent="0.2">
      <c r="A27" s="128"/>
      <c r="B27" s="122"/>
      <c r="C27" s="123"/>
      <c r="D27" s="85" t="s">
        <v>1949</v>
      </c>
      <c r="E27" s="85" t="s">
        <v>1950</v>
      </c>
      <c r="F27" s="85" t="s">
        <v>1951</v>
      </c>
      <c r="G27" s="85"/>
      <c r="H27" s="85" t="s">
        <v>1952</v>
      </c>
      <c r="I27" s="86"/>
    </row>
    <row r="28" spans="1:9" x14ac:dyDescent="0.2">
      <c r="A28" s="128"/>
      <c r="B28" s="122"/>
      <c r="C28" s="123" t="s">
        <v>1877</v>
      </c>
      <c r="D28" s="85" t="s">
        <v>1953</v>
      </c>
      <c r="E28" s="85" t="s">
        <v>1954</v>
      </c>
      <c r="F28" s="85" t="s">
        <v>1955</v>
      </c>
      <c r="G28" s="85" t="s">
        <v>1956</v>
      </c>
      <c r="H28" s="85" t="s">
        <v>1957</v>
      </c>
      <c r="I28" s="86">
        <v>586</v>
      </c>
    </row>
    <row r="29" spans="1:9" x14ac:dyDescent="0.2">
      <c r="A29" s="128"/>
      <c r="B29" s="122"/>
      <c r="C29" s="123"/>
      <c r="D29" s="85" t="s">
        <v>1958</v>
      </c>
      <c r="E29" s="85" t="s">
        <v>1959</v>
      </c>
      <c r="F29" s="85" t="s">
        <v>1960</v>
      </c>
      <c r="G29" s="85"/>
      <c r="H29" s="85" t="s">
        <v>1961</v>
      </c>
      <c r="I29" s="86"/>
    </row>
    <row r="30" spans="1:9" x14ac:dyDescent="0.2">
      <c r="A30" s="128"/>
      <c r="B30" s="124" t="s">
        <v>1887</v>
      </c>
      <c r="C30" s="123" t="s">
        <v>1888</v>
      </c>
      <c r="D30" s="85" t="s">
        <v>1962</v>
      </c>
      <c r="E30" s="85" t="s">
        <v>1963</v>
      </c>
      <c r="F30" s="85" t="s">
        <v>1964</v>
      </c>
      <c r="G30" s="85" t="s">
        <v>1965</v>
      </c>
      <c r="H30" s="85" t="s">
        <v>1966</v>
      </c>
      <c r="I30" s="86">
        <v>843</v>
      </c>
    </row>
    <row r="31" spans="1:9" x14ac:dyDescent="0.2">
      <c r="A31" s="128"/>
      <c r="B31" s="124"/>
      <c r="C31" s="123"/>
      <c r="D31" s="85" t="s">
        <v>1967</v>
      </c>
      <c r="E31" s="85" t="s">
        <v>1968</v>
      </c>
      <c r="F31" s="85" t="s">
        <v>1969</v>
      </c>
      <c r="G31" s="85"/>
      <c r="H31" s="85" t="s">
        <v>1970</v>
      </c>
      <c r="I31" s="86"/>
    </row>
    <row r="32" spans="1:9" x14ac:dyDescent="0.2">
      <c r="A32" s="128"/>
      <c r="B32" s="124"/>
      <c r="C32" s="123" t="s">
        <v>1898</v>
      </c>
      <c r="D32" s="85" t="s">
        <v>1971</v>
      </c>
      <c r="E32" s="85" t="s">
        <v>1972</v>
      </c>
      <c r="F32" s="85" t="s">
        <v>1973</v>
      </c>
      <c r="G32" s="85" t="s">
        <v>1974</v>
      </c>
      <c r="H32" s="85" t="s">
        <v>1975</v>
      </c>
      <c r="I32" s="86">
        <v>218</v>
      </c>
    </row>
    <row r="33" spans="1:9" x14ac:dyDescent="0.2">
      <c r="A33" s="132"/>
      <c r="B33" s="124"/>
      <c r="C33" s="123"/>
      <c r="D33" s="85" t="s">
        <v>1976</v>
      </c>
      <c r="E33" s="85" t="s">
        <v>1977</v>
      </c>
      <c r="F33" s="85" t="s">
        <v>1978</v>
      </c>
      <c r="G33" s="85"/>
      <c r="H33" s="85" t="s">
        <v>1979</v>
      </c>
      <c r="I33" s="86"/>
    </row>
    <row r="34" spans="1:9" x14ac:dyDescent="0.2">
      <c r="A34" s="127" t="s">
        <v>1980</v>
      </c>
      <c r="B34" s="130" t="s">
        <v>1825</v>
      </c>
      <c r="C34" s="131"/>
      <c r="D34" s="83" t="s">
        <v>1981</v>
      </c>
      <c r="E34" s="83" t="s">
        <v>1982</v>
      </c>
      <c r="F34" s="83" t="s">
        <v>1983</v>
      </c>
      <c r="G34" s="83" t="s">
        <v>1984</v>
      </c>
      <c r="H34" s="83" t="s">
        <v>1985</v>
      </c>
      <c r="I34" s="84">
        <v>1033</v>
      </c>
    </row>
    <row r="35" spans="1:9" x14ac:dyDescent="0.2">
      <c r="A35" s="128"/>
      <c r="B35" s="122"/>
      <c r="C35" s="123"/>
      <c r="D35" s="85" t="s">
        <v>1986</v>
      </c>
      <c r="E35" s="85" t="s">
        <v>1987</v>
      </c>
      <c r="F35" s="85" t="s">
        <v>1988</v>
      </c>
      <c r="G35" s="85"/>
      <c r="H35" s="85" t="s">
        <v>1989</v>
      </c>
      <c r="I35" s="86"/>
    </row>
    <row r="36" spans="1:9" x14ac:dyDescent="0.2">
      <c r="A36" s="128"/>
      <c r="B36" s="122" t="s">
        <v>1835</v>
      </c>
      <c r="C36" s="123" t="s">
        <v>1836</v>
      </c>
      <c r="D36" s="85" t="s">
        <v>1990</v>
      </c>
      <c r="E36" s="85" t="s">
        <v>1991</v>
      </c>
      <c r="F36" s="85" t="s">
        <v>1992</v>
      </c>
      <c r="G36" s="85" t="s">
        <v>1993</v>
      </c>
      <c r="H36" s="85" t="s">
        <v>1994</v>
      </c>
      <c r="I36" s="86">
        <v>159</v>
      </c>
    </row>
    <row r="37" spans="1:9" x14ac:dyDescent="0.2">
      <c r="A37" s="128"/>
      <c r="B37" s="122"/>
      <c r="C37" s="123"/>
      <c r="D37" s="85" t="s">
        <v>1995</v>
      </c>
      <c r="E37" s="85" t="s">
        <v>1996</v>
      </c>
      <c r="F37" s="85" t="s">
        <v>1997</v>
      </c>
      <c r="G37" s="85"/>
      <c r="H37" s="85" t="s">
        <v>1998</v>
      </c>
      <c r="I37" s="86"/>
    </row>
    <row r="38" spans="1:9" x14ac:dyDescent="0.2">
      <c r="A38" s="128"/>
      <c r="B38" s="122"/>
      <c r="C38" s="123" t="s">
        <v>1846</v>
      </c>
      <c r="D38" s="85" t="s">
        <v>1999</v>
      </c>
      <c r="E38" s="85" t="s">
        <v>2000</v>
      </c>
      <c r="F38" s="85" t="s">
        <v>2001</v>
      </c>
      <c r="G38" s="85" t="s">
        <v>2002</v>
      </c>
      <c r="H38" s="85" t="s">
        <v>2003</v>
      </c>
      <c r="I38" s="86">
        <v>204</v>
      </c>
    </row>
    <row r="39" spans="1:9" x14ac:dyDescent="0.2">
      <c r="A39" s="128"/>
      <c r="B39" s="122"/>
      <c r="C39" s="123"/>
      <c r="D39" s="85" t="s">
        <v>2004</v>
      </c>
      <c r="E39" s="85" t="s">
        <v>2005</v>
      </c>
      <c r="F39" s="85" t="s">
        <v>2006</v>
      </c>
      <c r="G39" s="85"/>
      <c r="H39" s="85" t="s">
        <v>2007</v>
      </c>
      <c r="I39" s="86"/>
    </row>
    <row r="40" spans="1:9" x14ac:dyDescent="0.2">
      <c r="A40" s="128"/>
      <c r="B40" s="122"/>
      <c r="C40" s="123" t="s">
        <v>1856</v>
      </c>
      <c r="D40" s="85" t="s">
        <v>2008</v>
      </c>
      <c r="E40" s="85" t="s">
        <v>2009</v>
      </c>
      <c r="F40" s="85" t="s">
        <v>2010</v>
      </c>
      <c r="G40" s="85" t="s">
        <v>2011</v>
      </c>
      <c r="H40" s="85" t="s">
        <v>2012</v>
      </c>
      <c r="I40" s="86">
        <v>670</v>
      </c>
    </row>
    <row r="41" spans="1:9" x14ac:dyDescent="0.2">
      <c r="A41" s="128"/>
      <c r="B41" s="122"/>
      <c r="C41" s="123"/>
      <c r="D41" s="85" t="s">
        <v>2013</v>
      </c>
      <c r="E41" s="85" t="s">
        <v>2014</v>
      </c>
      <c r="F41" s="85" t="s">
        <v>2015</v>
      </c>
      <c r="G41" s="85"/>
      <c r="H41" s="85" t="s">
        <v>2016</v>
      </c>
      <c r="I41" s="86"/>
    </row>
    <row r="42" spans="1:9" x14ac:dyDescent="0.2">
      <c r="A42" s="128"/>
      <c r="B42" s="122" t="s">
        <v>1866</v>
      </c>
      <c r="C42" s="123" t="s">
        <v>1867</v>
      </c>
      <c r="D42" s="85" t="s">
        <v>2017</v>
      </c>
      <c r="E42" s="85" t="s">
        <v>2018</v>
      </c>
      <c r="F42" s="85" t="s">
        <v>2019</v>
      </c>
      <c r="G42" s="85" t="s">
        <v>2020</v>
      </c>
      <c r="H42" s="85" t="s">
        <v>2021</v>
      </c>
      <c r="I42" s="86">
        <v>456</v>
      </c>
    </row>
    <row r="43" spans="1:9" x14ac:dyDescent="0.2">
      <c r="A43" s="128"/>
      <c r="B43" s="122"/>
      <c r="C43" s="123"/>
      <c r="D43" s="85" t="s">
        <v>2022</v>
      </c>
      <c r="E43" s="85" t="s">
        <v>2023</v>
      </c>
      <c r="F43" s="85" t="s">
        <v>2024</v>
      </c>
      <c r="G43" s="85"/>
      <c r="H43" s="85" t="s">
        <v>2025</v>
      </c>
      <c r="I43" s="86"/>
    </row>
    <row r="44" spans="1:9" x14ac:dyDescent="0.2">
      <c r="A44" s="128"/>
      <c r="B44" s="122"/>
      <c r="C44" s="123" t="s">
        <v>1877</v>
      </c>
      <c r="D44" s="85" t="s">
        <v>2026</v>
      </c>
      <c r="E44" s="85" t="s">
        <v>2027</v>
      </c>
      <c r="F44" s="85" t="s">
        <v>2028</v>
      </c>
      <c r="G44" s="85" t="s">
        <v>2029</v>
      </c>
      <c r="H44" s="85" t="s">
        <v>2030</v>
      </c>
      <c r="I44" s="86">
        <v>577</v>
      </c>
    </row>
    <row r="45" spans="1:9" x14ac:dyDescent="0.2">
      <c r="A45" s="128"/>
      <c r="B45" s="122"/>
      <c r="C45" s="123"/>
      <c r="D45" s="85" t="s">
        <v>2031</v>
      </c>
      <c r="E45" s="85" t="s">
        <v>2032</v>
      </c>
      <c r="F45" s="85" t="s">
        <v>2033</v>
      </c>
      <c r="G45" s="85"/>
      <c r="H45" s="85" t="s">
        <v>2034</v>
      </c>
      <c r="I45" s="86"/>
    </row>
    <row r="46" spans="1:9" x14ac:dyDescent="0.2">
      <c r="A46" s="128"/>
      <c r="B46" s="124" t="s">
        <v>1887</v>
      </c>
      <c r="C46" s="123" t="s">
        <v>1888</v>
      </c>
      <c r="D46" s="85" t="s">
        <v>2035</v>
      </c>
      <c r="E46" s="85" t="s">
        <v>2036</v>
      </c>
      <c r="F46" s="85" t="s">
        <v>2037</v>
      </c>
      <c r="G46" s="85" t="s">
        <v>2038</v>
      </c>
      <c r="H46" s="85" t="s">
        <v>2039</v>
      </c>
      <c r="I46" s="86">
        <v>833</v>
      </c>
    </row>
    <row r="47" spans="1:9" x14ac:dyDescent="0.2">
      <c r="A47" s="128"/>
      <c r="B47" s="124"/>
      <c r="C47" s="123"/>
      <c r="D47" s="85" t="s">
        <v>2040</v>
      </c>
      <c r="E47" s="85" t="s">
        <v>2041</v>
      </c>
      <c r="F47" s="85" t="s">
        <v>2042</v>
      </c>
      <c r="G47" s="85"/>
      <c r="H47" s="85" t="s">
        <v>2043</v>
      </c>
      <c r="I47" s="86"/>
    </row>
    <row r="48" spans="1:9" x14ac:dyDescent="0.2">
      <c r="A48" s="128"/>
      <c r="B48" s="124"/>
      <c r="C48" s="123" t="s">
        <v>1898</v>
      </c>
      <c r="D48" s="85" t="s">
        <v>2044</v>
      </c>
      <c r="E48" s="85" t="s">
        <v>2045</v>
      </c>
      <c r="F48" s="85" t="s">
        <v>2046</v>
      </c>
      <c r="G48" s="85" t="s">
        <v>2047</v>
      </c>
      <c r="H48" s="85" t="s">
        <v>2048</v>
      </c>
      <c r="I48" s="86">
        <v>200</v>
      </c>
    </row>
    <row r="49" spans="1:9" x14ac:dyDescent="0.2">
      <c r="A49" s="132"/>
      <c r="B49" s="124"/>
      <c r="C49" s="123"/>
      <c r="D49" s="85" t="s">
        <v>2049</v>
      </c>
      <c r="E49" s="85" t="s">
        <v>2050</v>
      </c>
      <c r="F49" s="85" t="s">
        <v>2051</v>
      </c>
      <c r="G49" s="85"/>
      <c r="H49" s="85" t="s">
        <v>2052</v>
      </c>
      <c r="I49" s="86"/>
    </row>
    <row r="50" spans="1:9" x14ac:dyDescent="0.2">
      <c r="A50" s="127" t="s">
        <v>2053</v>
      </c>
      <c r="B50" s="130" t="s">
        <v>1825</v>
      </c>
      <c r="C50" s="131"/>
      <c r="D50" s="83" t="s">
        <v>2054</v>
      </c>
      <c r="E50" s="83" t="s">
        <v>2055</v>
      </c>
      <c r="F50" s="83" t="s">
        <v>2056</v>
      </c>
      <c r="G50" s="83" t="s">
        <v>2057</v>
      </c>
      <c r="H50" s="83" t="s">
        <v>2058</v>
      </c>
      <c r="I50" s="84">
        <v>1079</v>
      </c>
    </row>
    <row r="51" spans="1:9" x14ac:dyDescent="0.2">
      <c r="A51" s="128"/>
      <c r="B51" s="122"/>
      <c r="C51" s="123"/>
      <c r="D51" s="85" t="s">
        <v>2059</v>
      </c>
      <c r="E51" s="85" t="s">
        <v>2060</v>
      </c>
      <c r="F51" s="85" t="s">
        <v>2061</v>
      </c>
      <c r="G51" s="85"/>
      <c r="H51" s="85" t="s">
        <v>2062</v>
      </c>
      <c r="I51" s="86"/>
    </row>
    <row r="52" spans="1:9" x14ac:dyDescent="0.2">
      <c r="A52" s="128"/>
      <c r="B52" s="122" t="s">
        <v>1835</v>
      </c>
      <c r="C52" s="123" t="s">
        <v>1836</v>
      </c>
      <c r="D52" s="85" t="s">
        <v>2063</v>
      </c>
      <c r="E52" s="85" t="s">
        <v>2064</v>
      </c>
      <c r="F52" s="85" t="s">
        <v>2065</v>
      </c>
      <c r="G52" s="85" t="s">
        <v>2066</v>
      </c>
      <c r="H52" s="85" t="s">
        <v>2067</v>
      </c>
      <c r="I52" s="86">
        <v>176</v>
      </c>
    </row>
    <row r="53" spans="1:9" x14ac:dyDescent="0.2">
      <c r="A53" s="128"/>
      <c r="B53" s="122"/>
      <c r="C53" s="123"/>
      <c r="D53" s="85" t="s">
        <v>2068</v>
      </c>
      <c r="E53" s="85" t="s">
        <v>2069</v>
      </c>
      <c r="F53" s="85" t="s">
        <v>2070</v>
      </c>
      <c r="G53" s="85"/>
      <c r="H53" s="85" t="s">
        <v>2071</v>
      </c>
      <c r="I53" s="86"/>
    </row>
    <row r="54" spans="1:9" x14ac:dyDescent="0.2">
      <c r="A54" s="128"/>
      <c r="B54" s="122"/>
      <c r="C54" s="123" t="s">
        <v>1846</v>
      </c>
      <c r="D54" s="85" t="s">
        <v>2029</v>
      </c>
      <c r="E54" s="85" t="s">
        <v>2072</v>
      </c>
      <c r="F54" s="85" t="s">
        <v>2073</v>
      </c>
      <c r="G54" s="85" t="s">
        <v>2074</v>
      </c>
      <c r="H54" s="85" t="s">
        <v>2075</v>
      </c>
      <c r="I54" s="86">
        <v>218</v>
      </c>
    </row>
    <row r="55" spans="1:9" x14ac:dyDescent="0.2">
      <c r="A55" s="128"/>
      <c r="B55" s="122"/>
      <c r="C55" s="123"/>
      <c r="D55" s="85" t="s">
        <v>2076</v>
      </c>
      <c r="E55" s="85" t="s">
        <v>2077</v>
      </c>
      <c r="F55" s="85" t="s">
        <v>2078</v>
      </c>
      <c r="G55" s="85"/>
      <c r="H55" s="85" t="s">
        <v>2079</v>
      </c>
      <c r="I55" s="86"/>
    </row>
    <row r="56" spans="1:9" x14ac:dyDescent="0.2">
      <c r="A56" s="128"/>
      <c r="B56" s="122"/>
      <c r="C56" s="123" t="s">
        <v>1856</v>
      </c>
      <c r="D56" s="85" t="s">
        <v>2080</v>
      </c>
      <c r="E56" s="85" t="s">
        <v>2081</v>
      </c>
      <c r="F56" s="85" t="s">
        <v>2082</v>
      </c>
      <c r="G56" s="85" t="s">
        <v>2083</v>
      </c>
      <c r="H56" s="85" t="s">
        <v>2084</v>
      </c>
      <c r="I56" s="86">
        <v>685</v>
      </c>
    </row>
    <row r="57" spans="1:9" x14ac:dyDescent="0.2">
      <c r="A57" s="128"/>
      <c r="B57" s="122"/>
      <c r="C57" s="123"/>
      <c r="D57" s="85" t="s">
        <v>2085</v>
      </c>
      <c r="E57" s="85" t="s">
        <v>2086</v>
      </c>
      <c r="F57" s="85" t="s">
        <v>2087</v>
      </c>
      <c r="G57" s="85"/>
      <c r="H57" s="85" t="s">
        <v>2088</v>
      </c>
      <c r="I57" s="86"/>
    </row>
    <row r="58" spans="1:9" x14ac:dyDescent="0.2">
      <c r="A58" s="128"/>
      <c r="B58" s="122" t="s">
        <v>1866</v>
      </c>
      <c r="C58" s="123" t="s">
        <v>1867</v>
      </c>
      <c r="D58" s="85" t="s">
        <v>2089</v>
      </c>
      <c r="E58" s="85" t="s">
        <v>2090</v>
      </c>
      <c r="F58" s="85" t="s">
        <v>2091</v>
      </c>
      <c r="G58" s="85" t="s">
        <v>2092</v>
      </c>
      <c r="H58" s="85" t="s">
        <v>2093</v>
      </c>
      <c r="I58" s="86">
        <v>485</v>
      </c>
    </row>
    <row r="59" spans="1:9" x14ac:dyDescent="0.2">
      <c r="A59" s="128"/>
      <c r="B59" s="122"/>
      <c r="C59" s="123"/>
      <c r="D59" s="85" t="s">
        <v>2094</v>
      </c>
      <c r="E59" s="85" t="s">
        <v>2095</v>
      </c>
      <c r="F59" s="85" t="s">
        <v>2096</v>
      </c>
      <c r="G59" s="85"/>
      <c r="H59" s="85" t="s">
        <v>2097</v>
      </c>
      <c r="I59" s="86"/>
    </row>
    <row r="60" spans="1:9" x14ac:dyDescent="0.2">
      <c r="A60" s="128"/>
      <c r="B60" s="122"/>
      <c r="C60" s="123" t="s">
        <v>1877</v>
      </c>
      <c r="D60" s="85" t="s">
        <v>2098</v>
      </c>
      <c r="E60" s="85" t="s">
        <v>2099</v>
      </c>
      <c r="F60" s="85" t="s">
        <v>2100</v>
      </c>
      <c r="G60" s="85" t="s">
        <v>2101</v>
      </c>
      <c r="H60" s="85" t="s">
        <v>2102</v>
      </c>
      <c r="I60" s="86">
        <v>594</v>
      </c>
    </row>
    <row r="61" spans="1:9" x14ac:dyDescent="0.2">
      <c r="A61" s="128"/>
      <c r="B61" s="122"/>
      <c r="C61" s="123"/>
      <c r="D61" s="85" t="s">
        <v>2103</v>
      </c>
      <c r="E61" s="85" t="s">
        <v>2104</v>
      </c>
      <c r="F61" s="85" t="s">
        <v>2105</v>
      </c>
      <c r="G61" s="85"/>
      <c r="H61" s="85" t="s">
        <v>2106</v>
      </c>
      <c r="I61" s="86"/>
    </row>
    <row r="62" spans="1:9" x14ac:dyDescent="0.2">
      <c r="A62" s="128"/>
      <c r="B62" s="124" t="s">
        <v>1887</v>
      </c>
      <c r="C62" s="123" t="s">
        <v>1888</v>
      </c>
      <c r="D62" s="85" t="s">
        <v>2107</v>
      </c>
      <c r="E62" s="85" t="s">
        <v>2108</v>
      </c>
      <c r="F62" s="85" t="s">
        <v>2109</v>
      </c>
      <c r="G62" s="85" t="s">
        <v>2057</v>
      </c>
      <c r="H62" s="85" t="s">
        <v>2110</v>
      </c>
      <c r="I62" s="86">
        <v>862</v>
      </c>
    </row>
    <row r="63" spans="1:9" x14ac:dyDescent="0.2">
      <c r="A63" s="128"/>
      <c r="B63" s="124"/>
      <c r="C63" s="123"/>
      <c r="D63" s="85" t="s">
        <v>2111</v>
      </c>
      <c r="E63" s="85" t="s">
        <v>2112</v>
      </c>
      <c r="F63" s="85" t="s">
        <v>2113</v>
      </c>
      <c r="G63" s="85"/>
      <c r="H63" s="85" t="s">
        <v>2114</v>
      </c>
      <c r="I63" s="86"/>
    </row>
    <row r="64" spans="1:9" x14ac:dyDescent="0.2">
      <c r="A64" s="128"/>
      <c r="B64" s="124"/>
      <c r="C64" s="123" t="s">
        <v>1898</v>
      </c>
      <c r="D64" s="85" t="s">
        <v>2115</v>
      </c>
      <c r="E64" s="85" t="s">
        <v>2116</v>
      </c>
      <c r="F64" s="85" t="s">
        <v>2117</v>
      </c>
      <c r="G64" s="85" t="s">
        <v>2118</v>
      </c>
      <c r="H64" s="85" t="s">
        <v>2119</v>
      </c>
      <c r="I64" s="86">
        <v>217</v>
      </c>
    </row>
    <row r="65" spans="1:9" x14ac:dyDescent="0.2">
      <c r="A65" s="132"/>
      <c r="B65" s="124"/>
      <c r="C65" s="123"/>
      <c r="D65" s="85" t="s">
        <v>2120</v>
      </c>
      <c r="E65" s="85" t="s">
        <v>2121</v>
      </c>
      <c r="F65" s="85" t="s">
        <v>2122</v>
      </c>
      <c r="G65" s="85"/>
      <c r="H65" s="85" t="s">
        <v>2123</v>
      </c>
      <c r="I65" s="86"/>
    </row>
    <row r="66" spans="1:9" x14ac:dyDescent="0.2">
      <c r="A66" s="127" t="s">
        <v>2124</v>
      </c>
      <c r="B66" s="130" t="s">
        <v>1825</v>
      </c>
      <c r="C66" s="131"/>
      <c r="D66" s="83" t="s">
        <v>2125</v>
      </c>
      <c r="E66" s="83" t="s">
        <v>2126</v>
      </c>
      <c r="F66" s="83" t="s">
        <v>2127</v>
      </c>
      <c r="G66" s="83" t="s">
        <v>2128</v>
      </c>
      <c r="H66" s="83" t="s">
        <v>2129</v>
      </c>
      <c r="I66" s="84">
        <v>1082</v>
      </c>
    </row>
    <row r="67" spans="1:9" x14ac:dyDescent="0.2">
      <c r="A67" s="128"/>
      <c r="B67" s="122"/>
      <c r="C67" s="123"/>
      <c r="D67" s="85" t="s">
        <v>2130</v>
      </c>
      <c r="E67" s="85" t="s">
        <v>2131</v>
      </c>
      <c r="F67" s="85" t="s">
        <v>2132</v>
      </c>
      <c r="G67" s="85"/>
      <c r="H67" s="85" t="s">
        <v>2133</v>
      </c>
      <c r="I67" s="86"/>
    </row>
    <row r="68" spans="1:9" x14ac:dyDescent="0.2">
      <c r="A68" s="128"/>
      <c r="B68" s="122" t="s">
        <v>1835</v>
      </c>
      <c r="C68" s="123" t="s">
        <v>1836</v>
      </c>
      <c r="D68" s="85" t="s">
        <v>2134</v>
      </c>
      <c r="E68" s="85" t="s">
        <v>2135</v>
      </c>
      <c r="F68" s="85" t="s">
        <v>2136</v>
      </c>
      <c r="G68" s="85" t="s">
        <v>2137</v>
      </c>
      <c r="H68" s="85" t="s">
        <v>2138</v>
      </c>
      <c r="I68" s="86">
        <v>179</v>
      </c>
    </row>
    <row r="69" spans="1:9" x14ac:dyDescent="0.2">
      <c r="A69" s="128"/>
      <c r="B69" s="122"/>
      <c r="C69" s="123"/>
      <c r="D69" s="85" t="s">
        <v>2139</v>
      </c>
      <c r="E69" s="85" t="s">
        <v>2140</v>
      </c>
      <c r="F69" s="85" t="s">
        <v>2141</v>
      </c>
      <c r="G69" s="87"/>
      <c r="H69" s="87" t="s">
        <v>2142</v>
      </c>
      <c r="I69" s="86"/>
    </row>
    <row r="70" spans="1:9" x14ac:dyDescent="0.2">
      <c r="A70" s="128"/>
      <c r="B70" s="122"/>
      <c r="C70" s="123" t="s">
        <v>1846</v>
      </c>
      <c r="D70" s="85" t="s">
        <v>2143</v>
      </c>
      <c r="E70" s="85" t="s">
        <v>2144</v>
      </c>
      <c r="F70" s="85" t="s">
        <v>2145</v>
      </c>
      <c r="G70" s="85" t="s">
        <v>2146</v>
      </c>
      <c r="H70" s="85" t="s">
        <v>2147</v>
      </c>
      <c r="I70" s="86">
        <v>219</v>
      </c>
    </row>
    <row r="71" spans="1:9" x14ac:dyDescent="0.2">
      <c r="A71" s="128"/>
      <c r="B71" s="122"/>
      <c r="C71" s="123"/>
      <c r="D71" s="85" t="s">
        <v>2148</v>
      </c>
      <c r="E71" s="85" t="s">
        <v>2149</v>
      </c>
      <c r="F71" s="85" t="s">
        <v>2150</v>
      </c>
      <c r="G71" s="85"/>
      <c r="H71" s="85" t="s">
        <v>2151</v>
      </c>
      <c r="I71" s="86"/>
    </row>
    <row r="72" spans="1:9" x14ac:dyDescent="0.2">
      <c r="A72" s="128"/>
      <c r="B72" s="122"/>
      <c r="C72" s="123" t="s">
        <v>1856</v>
      </c>
      <c r="D72" s="85" t="s">
        <v>2152</v>
      </c>
      <c r="E72" s="85" t="s">
        <v>2153</v>
      </c>
      <c r="F72" s="85" t="s">
        <v>2154</v>
      </c>
      <c r="G72" s="85" t="s">
        <v>2155</v>
      </c>
      <c r="H72" s="85" t="s">
        <v>2156</v>
      </c>
      <c r="I72" s="86">
        <v>684</v>
      </c>
    </row>
    <row r="73" spans="1:9" x14ac:dyDescent="0.2">
      <c r="A73" s="128"/>
      <c r="B73" s="122"/>
      <c r="C73" s="123"/>
      <c r="D73" s="85" t="s">
        <v>2157</v>
      </c>
      <c r="E73" s="85" t="s">
        <v>2158</v>
      </c>
      <c r="F73" s="85" t="s">
        <v>2159</v>
      </c>
      <c r="G73" s="85"/>
      <c r="H73" s="85" t="s">
        <v>2160</v>
      </c>
      <c r="I73" s="86"/>
    </row>
    <row r="74" spans="1:9" x14ac:dyDescent="0.2">
      <c r="A74" s="128"/>
      <c r="B74" s="122" t="s">
        <v>1866</v>
      </c>
      <c r="C74" s="123" t="s">
        <v>1867</v>
      </c>
      <c r="D74" s="85" t="s">
        <v>2161</v>
      </c>
      <c r="E74" s="85" t="s">
        <v>2162</v>
      </c>
      <c r="F74" s="85" t="s">
        <v>2163</v>
      </c>
      <c r="G74" s="85" t="s">
        <v>2164</v>
      </c>
      <c r="H74" s="85" t="s">
        <v>2165</v>
      </c>
      <c r="I74" s="86">
        <v>487</v>
      </c>
    </row>
    <row r="75" spans="1:9" x14ac:dyDescent="0.2">
      <c r="A75" s="128"/>
      <c r="B75" s="122"/>
      <c r="C75" s="123"/>
      <c r="D75" s="85" t="s">
        <v>2166</v>
      </c>
      <c r="E75" s="85" t="s">
        <v>2167</v>
      </c>
      <c r="F75" s="85" t="s">
        <v>2168</v>
      </c>
      <c r="G75" s="85"/>
      <c r="H75" s="85" t="s">
        <v>2169</v>
      </c>
      <c r="I75" s="86"/>
    </row>
    <row r="76" spans="1:9" x14ac:dyDescent="0.2">
      <c r="A76" s="128"/>
      <c r="B76" s="122"/>
      <c r="C76" s="123" t="s">
        <v>1877</v>
      </c>
      <c r="D76" s="85" t="s">
        <v>2170</v>
      </c>
      <c r="E76" s="85" t="s">
        <v>2171</v>
      </c>
      <c r="F76" s="85" t="s">
        <v>2172</v>
      </c>
      <c r="G76" s="85" t="s">
        <v>2173</v>
      </c>
      <c r="H76" s="85" t="s">
        <v>2174</v>
      </c>
      <c r="I76" s="86">
        <v>595</v>
      </c>
    </row>
    <row r="77" spans="1:9" x14ac:dyDescent="0.2">
      <c r="A77" s="128"/>
      <c r="B77" s="122"/>
      <c r="C77" s="123"/>
      <c r="D77" s="85" t="s">
        <v>2175</v>
      </c>
      <c r="E77" s="85" t="s">
        <v>2176</v>
      </c>
      <c r="F77" s="85" t="s">
        <v>2177</v>
      </c>
      <c r="G77" s="85"/>
      <c r="H77" s="85" t="s">
        <v>2178</v>
      </c>
      <c r="I77" s="86"/>
    </row>
    <row r="78" spans="1:9" x14ac:dyDescent="0.2">
      <c r="A78" s="128"/>
      <c r="B78" s="124" t="s">
        <v>1887</v>
      </c>
      <c r="C78" s="123" t="s">
        <v>1888</v>
      </c>
      <c r="D78" s="85" t="s">
        <v>2179</v>
      </c>
      <c r="E78" s="85" t="s">
        <v>2180</v>
      </c>
      <c r="F78" s="85" t="s">
        <v>2181</v>
      </c>
      <c r="G78" s="85" t="s">
        <v>2182</v>
      </c>
      <c r="H78" s="85" t="s">
        <v>2183</v>
      </c>
      <c r="I78" s="86">
        <v>863</v>
      </c>
    </row>
    <row r="79" spans="1:9" x14ac:dyDescent="0.2">
      <c r="A79" s="128"/>
      <c r="B79" s="124"/>
      <c r="C79" s="123"/>
      <c r="D79" s="85" t="s">
        <v>2184</v>
      </c>
      <c r="E79" s="85" t="s">
        <v>2185</v>
      </c>
      <c r="F79" s="85" t="s">
        <v>2186</v>
      </c>
      <c r="G79" s="85"/>
      <c r="H79" s="85" t="s">
        <v>2187</v>
      </c>
      <c r="I79" s="86"/>
    </row>
    <row r="80" spans="1:9" x14ac:dyDescent="0.2">
      <c r="A80" s="128"/>
      <c r="B80" s="124"/>
      <c r="C80" s="123" t="s">
        <v>1898</v>
      </c>
      <c r="D80" s="85" t="s">
        <v>2188</v>
      </c>
      <c r="E80" s="85" t="s">
        <v>2189</v>
      </c>
      <c r="F80" s="85" t="s">
        <v>2190</v>
      </c>
      <c r="G80" s="85" t="s">
        <v>2191</v>
      </c>
      <c r="H80" s="85" t="s">
        <v>1881</v>
      </c>
      <c r="I80" s="86">
        <v>219</v>
      </c>
    </row>
    <row r="81" spans="1:9" x14ac:dyDescent="0.2">
      <c r="A81" s="132"/>
      <c r="B81" s="124"/>
      <c r="C81" s="123"/>
      <c r="D81" s="85" t="s">
        <v>2192</v>
      </c>
      <c r="E81" s="85" t="s">
        <v>2193</v>
      </c>
      <c r="F81" s="85" t="s">
        <v>2194</v>
      </c>
      <c r="G81" s="85"/>
      <c r="H81" s="85" t="s">
        <v>2195</v>
      </c>
      <c r="I81" s="86"/>
    </row>
    <row r="82" spans="1:9" x14ac:dyDescent="0.2">
      <c r="A82" s="127" t="s">
        <v>2196</v>
      </c>
      <c r="B82" s="130" t="s">
        <v>1825</v>
      </c>
      <c r="C82" s="131"/>
      <c r="D82" s="83" t="s">
        <v>2197</v>
      </c>
      <c r="E82" s="83" t="s">
        <v>2198</v>
      </c>
      <c r="F82" s="83" t="s">
        <v>2199</v>
      </c>
      <c r="G82" s="83" t="s">
        <v>2200</v>
      </c>
      <c r="H82" s="83" t="s">
        <v>2201</v>
      </c>
      <c r="I82" s="84">
        <v>1062</v>
      </c>
    </row>
    <row r="83" spans="1:9" x14ac:dyDescent="0.2">
      <c r="A83" s="128"/>
      <c r="B83" s="122"/>
      <c r="C83" s="123"/>
      <c r="D83" s="85" t="s">
        <v>2202</v>
      </c>
      <c r="E83" s="85" t="s">
        <v>2202</v>
      </c>
      <c r="F83" s="85" t="s">
        <v>2203</v>
      </c>
      <c r="G83" s="85"/>
      <c r="H83" s="85" t="s">
        <v>2204</v>
      </c>
      <c r="I83" s="86"/>
    </row>
    <row r="84" spans="1:9" x14ac:dyDescent="0.2">
      <c r="A84" s="128"/>
      <c r="B84" s="122" t="s">
        <v>1835</v>
      </c>
      <c r="C84" s="123" t="s">
        <v>1836</v>
      </c>
      <c r="D84" s="85" t="s">
        <v>2108</v>
      </c>
      <c r="E84" s="85" t="s">
        <v>2205</v>
      </c>
      <c r="F84" s="85" t="s">
        <v>2206</v>
      </c>
      <c r="G84" s="85" t="s">
        <v>2207</v>
      </c>
      <c r="H84" s="85" t="s">
        <v>2208</v>
      </c>
      <c r="I84" s="86">
        <v>164</v>
      </c>
    </row>
    <row r="85" spans="1:9" x14ac:dyDescent="0.2">
      <c r="A85" s="128"/>
      <c r="B85" s="122"/>
      <c r="C85" s="123"/>
      <c r="D85" s="85" t="s">
        <v>2209</v>
      </c>
      <c r="E85" s="85" t="s">
        <v>2210</v>
      </c>
      <c r="F85" s="85" t="s">
        <v>2211</v>
      </c>
      <c r="G85" s="85"/>
      <c r="H85" s="85" t="s">
        <v>2212</v>
      </c>
      <c r="I85" s="86"/>
    </row>
    <row r="86" spans="1:9" x14ac:dyDescent="0.2">
      <c r="A86" s="128"/>
      <c r="B86" s="122"/>
      <c r="C86" s="123" t="s">
        <v>1846</v>
      </c>
      <c r="D86" s="85" t="s">
        <v>2213</v>
      </c>
      <c r="E86" s="85" t="s">
        <v>2214</v>
      </c>
      <c r="F86" s="85" t="s">
        <v>2215</v>
      </c>
      <c r="G86" s="85" t="s">
        <v>2216</v>
      </c>
      <c r="H86" s="85" t="s">
        <v>2217</v>
      </c>
      <c r="I86" s="86">
        <v>218</v>
      </c>
    </row>
    <row r="87" spans="1:9" x14ac:dyDescent="0.2">
      <c r="A87" s="128"/>
      <c r="B87" s="122"/>
      <c r="C87" s="123"/>
      <c r="D87" s="85" t="s">
        <v>2218</v>
      </c>
      <c r="E87" s="85" t="s">
        <v>2219</v>
      </c>
      <c r="F87" s="85" t="s">
        <v>2220</v>
      </c>
      <c r="G87" s="85"/>
      <c r="H87" s="85" t="s">
        <v>2221</v>
      </c>
      <c r="I87" s="86"/>
    </row>
    <row r="88" spans="1:9" x14ac:dyDescent="0.2">
      <c r="A88" s="128"/>
      <c r="B88" s="122"/>
      <c r="C88" s="123" t="s">
        <v>1856</v>
      </c>
      <c r="D88" s="85" t="s">
        <v>2222</v>
      </c>
      <c r="E88" s="85" t="s">
        <v>2223</v>
      </c>
      <c r="F88" s="85" t="s">
        <v>2224</v>
      </c>
      <c r="G88" s="85" t="s">
        <v>2225</v>
      </c>
      <c r="H88" s="85" t="s">
        <v>2226</v>
      </c>
      <c r="I88" s="86">
        <v>680</v>
      </c>
    </row>
    <row r="89" spans="1:9" x14ac:dyDescent="0.2">
      <c r="A89" s="128"/>
      <c r="B89" s="122"/>
      <c r="C89" s="123"/>
      <c r="D89" s="85" t="s">
        <v>2227</v>
      </c>
      <c r="E89" s="85" t="s">
        <v>2228</v>
      </c>
      <c r="F89" s="85" t="s">
        <v>2229</v>
      </c>
      <c r="G89" s="85"/>
      <c r="H89" s="85" t="s">
        <v>2230</v>
      </c>
      <c r="I89" s="86"/>
    </row>
    <row r="90" spans="1:9" x14ac:dyDescent="0.2">
      <c r="A90" s="128"/>
      <c r="B90" s="122" t="s">
        <v>1866</v>
      </c>
      <c r="C90" s="123" t="s">
        <v>1867</v>
      </c>
      <c r="D90" s="85" t="s">
        <v>2231</v>
      </c>
      <c r="E90" s="85" t="s">
        <v>2232</v>
      </c>
      <c r="F90" s="85" t="s">
        <v>2233</v>
      </c>
      <c r="G90" s="85" t="s">
        <v>2234</v>
      </c>
      <c r="H90" s="85" t="s">
        <v>2235</v>
      </c>
      <c r="I90" s="86">
        <v>470</v>
      </c>
    </row>
    <row r="91" spans="1:9" x14ac:dyDescent="0.2">
      <c r="A91" s="128"/>
      <c r="B91" s="122"/>
      <c r="C91" s="123"/>
      <c r="D91" s="85" t="s">
        <v>2236</v>
      </c>
      <c r="E91" s="85" t="s">
        <v>2237</v>
      </c>
      <c r="F91" s="85" t="s">
        <v>2238</v>
      </c>
      <c r="G91" s="85"/>
      <c r="H91" s="85" t="s">
        <v>2239</v>
      </c>
      <c r="I91" s="86"/>
    </row>
    <row r="92" spans="1:9" x14ac:dyDescent="0.2">
      <c r="A92" s="128"/>
      <c r="B92" s="122"/>
      <c r="C92" s="123" t="s">
        <v>1877</v>
      </c>
      <c r="D92" s="85" t="s">
        <v>2240</v>
      </c>
      <c r="E92" s="85" t="s">
        <v>2241</v>
      </c>
      <c r="F92" s="85" t="s">
        <v>2242</v>
      </c>
      <c r="G92" s="85" t="s">
        <v>2243</v>
      </c>
      <c r="H92" s="85" t="s">
        <v>2244</v>
      </c>
      <c r="I92" s="86">
        <v>592</v>
      </c>
    </row>
    <row r="93" spans="1:9" x14ac:dyDescent="0.2">
      <c r="A93" s="128"/>
      <c r="B93" s="122"/>
      <c r="C93" s="123"/>
      <c r="D93" s="85" t="s">
        <v>2245</v>
      </c>
      <c r="E93" s="85" t="s">
        <v>2246</v>
      </c>
      <c r="F93" s="85" t="s">
        <v>2247</v>
      </c>
      <c r="G93" s="85"/>
      <c r="H93" s="85" t="s">
        <v>2248</v>
      </c>
      <c r="I93" s="86"/>
    </row>
    <row r="94" spans="1:9" x14ac:dyDescent="0.2">
      <c r="A94" s="128"/>
      <c r="B94" s="124" t="s">
        <v>1887</v>
      </c>
      <c r="C94" s="123" t="s">
        <v>1888</v>
      </c>
      <c r="D94" s="85" t="s">
        <v>2249</v>
      </c>
      <c r="E94" s="85" t="s">
        <v>2250</v>
      </c>
      <c r="F94" s="85" t="s">
        <v>2251</v>
      </c>
      <c r="G94" s="85" t="s">
        <v>2252</v>
      </c>
      <c r="H94" s="85" t="s">
        <v>2253</v>
      </c>
      <c r="I94" s="86">
        <v>855</v>
      </c>
    </row>
    <row r="95" spans="1:9" x14ac:dyDescent="0.2">
      <c r="A95" s="128"/>
      <c r="B95" s="124"/>
      <c r="C95" s="123"/>
      <c r="D95" s="85" t="s">
        <v>2254</v>
      </c>
      <c r="E95" s="85" t="s">
        <v>2255</v>
      </c>
      <c r="F95" s="85" t="s">
        <v>2256</v>
      </c>
      <c r="G95" s="85"/>
      <c r="H95" s="85" t="s">
        <v>2257</v>
      </c>
      <c r="I95" s="86"/>
    </row>
    <row r="96" spans="1:9" x14ac:dyDescent="0.2">
      <c r="A96" s="128"/>
      <c r="B96" s="124"/>
      <c r="C96" s="123" t="s">
        <v>1898</v>
      </c>
      <c r="D96" s="85" t="s">
        <v>2258</v>
      </c>
      <c r="E96" s="85" t="s">
        <v>2259</v>
      </c>
      <c r="F96" s="85" t="s">
        <v>2260</v>
      </c>
      <c r="G96" s="85" t="s">
        <v>2261</v>
      </c>
      <c r="H96" s="85" t="s">
        <v>2262</v>
      </c>
      <c r="I96" s="86">
        <v>207</v>
      </c>
    </row>
    <row r="97" spans="1:9" x14ac:dyDescent="0.2">
      <c r="A97" s="132"/>
      <c r="B97" s="124"/>
      <c r="C97" s="123"/>
      <c r="D97" s="85" t="s">
        <v>2263</v>
      </c>
      <c r="E97" s="85" t="s">
        <v>2264</v>
      </c>
      <c r="F97" s="85" t="s">
        <v>2265</v>
      </c>
      <c r="G97" s="85"/>
      <c r="H97" s="85" t="s">
        <v>2266</v>
      </c>
      <c r="I97" s="86"/>
    </row>
    <row r="98" spans="1:9" x14ac:dyDescent="0.2">
      <c r="A98" s="127" t="s">
        <v>2267</v>
      </c>
      <c r="B98" s="130" t="s">
        <v>1825</v>
      </c>
      <c r="C98" s="131"/>
      <c r="D98" s="83" t="s">
        <v>2268</v>
      </c>
      <c r="E98" s="83" t="s">
        <v>2269</v>
      </c>
      <c r="F98" s="83" t="s">
        <v>2270</v>
      </c>
      <c r="G98" s="83" t="s">
        <v>2128</v>
      </c>
      <c r="H98" s="83" t="s">
        <v>2271</v>
      </c>
      <c r="I98" s="84">
        <v>1082</v>
      </c>
    </row>
    <row r="99" spans="1:9" x14ac:dyDescent="0.2">
      <c r="A99" s="128"/>
      <c r="B99" s="122"/>
      <c r="C99" s="123"/>
      <c r="D99" s="85" t="s">
        <v>2272</v>
      </c>
      <c r="E99" s="85" t="s">
        <v>2273</v>
      </c>
      <c r="F99" s="85" t="s">
        <v>2274</v>
      </c>
      <c r="G99" s="85"/>
      <c r="H99" s="85" t="s">
        <v>2275</v>
      </c>
      <c r="I99" s="86"/>
    </row>
    <row r="100" spans="1:9" x14ac:dyDescent="0.2">
      <c r="A100" s="128"/>
      <c r="B100" s="122" t="s">
        <v>1835</v>
      </c>
      <c r="C100" s="123" t="s">
        <v>1836</v>
      </c>
      <c r="D100" s="85" t="s">
        <v>2276</v>
      </c>
      <c r="E100" s="85" t="s">
        <v>2277</v>
      </c>
      <c r="F100" s="85" t="s">
        <v>2278</v>
      </c>
      <c r="G100" s="85" t="s">
        <v>2279</v>
      </c>
      <c r="H100" s="85" t="s">
        <v>2280</v>
      </c>
      <c r="I100" s="86">
        <v>179</v>
      </c>
    </row>
    <row r="101" spans="1:9" x14ac:dyDescent="0.2">
      <c r="A101" s="128"/>
      <c r="B101" s="122"/>
      <c r="C101" s="123"/>
      <c r="D101" s="85" t="s">
        <v>2139</v>
      </c>
      <c r="E101" s="85" t="s">
        <v>2281</v>
      </c>
      <c r="F101" s="85" t="s">
        <v>2282</v>
      </c>
      <c r="G101" s="85"/>
      <c r="H101" s="85" t="s">
        <v>2283</v>
      </c>
      <c r="I101" s="86"/>
    </row>
    <row r="102" spans="1:9" x14ac:dyDescent="0.2">
      <c r="A102" s="128"/>
      <c r="B102" s="122"/>
      <c r="C102" s="123" t="s">
        <v>1846</v>
      </c>
      <c r="D102" s="85" t="s">
        <v>2284</v>
      </c>
      <c r="E102" s="85" t="s">
        <v>2285</v>
      </c>
      <c r="F102" s="85" t="s">
        <v>2286</v>
      </c>
      <c r="G102" s="85" t="s">
        <v>2287</v>
      </c>
      <c r="H102" s="85" t="s">
        <v>2288</v>
      </c>
      <c r="I102" s="86">
        <v>219</v>
      </c>
    </row>
    <row r="103" spans="1:9" x14ac:dyDescent="0.2">
      <c r="A103" s="128"/>
      <c r="B103" s="122"/>
      <c r="C103" s="123"/>
      <c r="D103" s="85" t="s">
        <v>2289</v>
      </c>
      <c r="E103" s="85" t="s">
        <v>2290</v>
      </c>
      <c r="F103" s="85" t="s">
        <v>2291</v>
      </c>
      <c r="G103" s="85"/>
      <c r="H103" s="85" t="s">
        <v>2292</v>
      </c>
      <c r="I103" s="86"/>
    </row>
    <row r="104" spans="1:9" x14ac:dyDescent="0.2">
      <c r="A104" s="128"/>
      <c r="B104" s="122"/>
      <c r="C104" s="123" t="s">
        <v>1856</v>
      </c>
      <c r="D104" s="85" t="s">
        <v>2293</v>
      </c>
      <c r="E104" s="85" t="s">
        <v>2294</v>
      </c>
      <c r="F104" s="85" t="s">
        <v>2295</v>
      </c>
      <c r="G104" s="85" t="s">
        <v>2155</v>
      </c>
      <c r="H104" s="85" t="s">
        <v>2296</v>
      </c>
      <c r="I104" s="86">
        <v>684</v>
      </c>
    </row>
    <row r="105" spans="1:9" x14ac:dyDescent="0.2">
      <c r="A105" s="128"/>
      <c r="B105" s="122"/>
      <c r="C105" s="123"/>
      <c r="D105" s="85" t="s">
        <v>2297</v>
      </c>
      <c r="E105" s="85" t="s">
        <v>2298</v>
      </c>
      <c r="F105" s="85" t="s">
        <v>2299</v>
      </c>
      <c r="G105" s="85"/>
      <c r="H105" s="85" t="s">
        <v>2300</v>
      </c>
      <c r="I105" s="86"/>
    </row>
    <row r="106" spans="1:9" x14ac:dyDescent="0.2">
      <c r="A106" s="128"/>
      <c r="B106" s="122" t="s">
        <v>1866</v>
      </c>
      <c r="C106" s="123" t="s">
        <v>1867</v>
      </c>
      <c r="D106" s="85" t="s">
        <v>2301</v>
      </c>
      <c r="E106" s="85" t="s">
        <v>2215</v>
      </c>
      <c r="F106" s="85" t="s">
        <v>2302</v>
      </c>
      <c r="G106" s="85" t="s">
        <v>2303</v>
      </c>
      <c r="H106" s="85" t="s">
        <v>2304</v>
      </c>
      <c r="I106" s="86">
        <v>487</v>
      </c>
    </row>
    <row r="107" spans="1:9" x14ac:dyDescent="0.2">
      <c r="A107" s="128"/>
      <c r="B107" s="122"/>
      <c r="C107" s="123"/>
      <c r="D107" s="85" t="s">
        <v>2122</v>
      </c>
      <c r="E107" s="85" t="s">
        <v>2305</v>
      </c>
      <c r="F107" s="85" t="s">
        <v>2306</v>
      </c>
      <c r="G107" s="85"/>
      <c r="H107" s="85" t="s">
        <v>2307</v>
      </c>
      <c r="I107" s="86"/>
    </row>
    <row r="108" spans="1:9" x14ac:dyDescent="0.2">
      <c r="A108" s="128"/>
      <c r="B108" s="122"/>
      <c r="C108" s="123" t="s">
        <v>1877</v>
      </c>
      <c r="D108" s="85" t="s">
        <v>2308</v>
      </c>
      <c r="E108" s="85" t="s">
        <v>2309</v>
      </c>
      <c r="F108" s="85" t="s">
        <v>2310</v>
      </c>
      <c r="G108" s="85" t="s">
        <v>2173</v>
      </c>
      <c r="H108" s="85" t="s">
        <v>2311</v>
      </c>
      <c r="I108" s="86">
        <v>595</v>
      </c>
    </row>
    <row r="109" spans="1:9" x14ac:dyDescent="0.2">
      <c r="A109" s="128"/>
      <c r="B109" s="122"/>
      <c r="C109" s="123"/>
      <c r="D109" s="85" t="s">
        <v>2312</v>
      </c>
      <c r="E109" s="85" t="s">
        <v>2313</v>
      </c>
      <c r="F109" s="85" t="s">
        <v>2314</v>
      </c>
      <c r="G109" s="85"/>
      <c r="H109" s="85" t="s">
        <v>2315</v>
      </c>
      <c r="I109" s="86"/>
    </row>
    <row r="110" spans="1:9" x14ac:dyDescent="0.2">
      <c r="A110" s="128"/>
      <c r="B110" s="124" t="s">
        <v>1887</v>
      </c>
      <c r="C110" s="123" t="s">
        <v>1888</v>
      </c>
      <c r="D110" s="85" t="s">
        <v>2316</v>
      </c>
      <c r="E110" s="85" t="s">
        <v>2317</v>
      </c>
      <c r="F110" s="85" t="s">
        <v>2318</v>
      </c>
      <c r="G110" s="85" t="s">
        <v>2182</v>
      </c>
      <c r="H110" s="85" t="s">
        <v>2319</v>
      </c>
      <c r="I110" s="86">
        <v>863</v>
      </c>
    </row>
    <row r="111" spans="1:9" x14ac:dyDescent="0.2">
      <c r="A111" s="128"/>
      <c r="B111" s="124"/>
      <c r="C111" s="123"/>
      <c r="D111" s="85" t="s">
        <v>2320</v>
      </c>
      <c r="E111" s="85" t="s">
        <v>2321</v>
      </c>
      <c r="F111" s="85" t="s">
        <v>2322</v>
      </c>
      <c r="G111" s="85"/>
      <c r="H111" s="85" t="s">
        <v>2323</v>
      </c>
      <c r="I111" s="86"/>
    </row>
    <row r="112" spans="1:9" x14ac:dyDescent="0.2">
      <c r="A112" s="128"/>
      <c r="B112" s="124"/>
      <c r="C112" s="123" t="s">
        <v>1898</v>
      </c>
      <c r="D112" s="85" t="s">
        <v>2324</v>
      </c>
      <c r="E112" s="85" t="s">
        <v>2325</v>
      </c>
      <c r="F112" s="85" t="s">
        <v>2326</v>
      </c>
      <c r="G112" s="85" t="s">
        <v>2327</v>
      </c>
      <c r="H112" s="85" t="s">
        <v>2225</v>
      </c>
      <c r="I112" s="86">
        <v>219</v>
      </c>
    </row>
    <row r="113" spans="1:9" x14ac:dyDescent="0.2">
      <c r="A113" s="132"/>
      <c r="B113" s="124"/>
      <c r="C113" s="123"/>
      <c r="D113" s="85" t="s">
        <v>2328</v>
      </c>
      <c r="E113" s="85" t="s">
        <v>2329</v>
      </c>
      <c r="F113" s="85" t="s">
        <v>2330</v>
      </c>
      <c r="G113" s="85"/>
      <c r="H113" s="85" t="s">
        <v>2331</v>
      </c>
      <c r="I113" s="86"/>
    </row>
    <row r="114" spans="1:9" x14ac:dyDescent="0.2">
      <c r="A114" s="127" t="s">
        <v>2332</v>
      </c>
      <c r="B114" s="130" t="s">
        <v>1825</v>
      </c>
      <c r="C114" s="131"/>
      <c r="D114" s="83" t="s">
        <v>2333</v>
      </c>
      <c r="E114" s="83" t="s">
        <v>2334</v>
      </c>
      <c r="F114" s="83" t="s">
        <v>2335</v>
      </c>
      <c r="G114" s="83" t="s">
        <v>2336</v>
      </c>
      <c r="H114" s="83" t="s">
        <v>2337</v>
      </c>
      <c r="I114" s="84">
        <v>1089</v>
      </c>
    </row>
    <row r="115" spans="1:9" x14ac:dyDescent="0.2">
      <c r="A115" s="128"/>
      <c r="B115" s="122"/>
      <c r="C115" s="123"/>
      <c r="D115" s="85" t="s">
        <v>2338</v>
      </c>
      <c r="E115" s="85" t="s">
        <v>2339</v>
      </c>
      <c r="F115" s="85" t="s">
        <v>2340</v>
      </c>
      <c r="G115" s="85"/>
      <c r="H115" s="85" t="s">
        <v>2341</v>
      </c>
      <c r="I115" s="86"/>
    </row>
    <row r="116" spans="1:9" x14ac:dyDescent="0.2">
      <c r="A116" s="128"/>
      <c r="B116" s="122" t="s">
        <v>1835</v>
      </c>
      <c r="C116" s="123" t="s">
        <v>1836</v>
      </c>
      <c r="D116" s="85" t="s">
        <v>2342</v>
      </c>
      <c r="E116" s="85" t="s">
        <v>2343</v>
      </c>
      <c r="F116" s="85" t="s">
        <v>2344</v>
      </c>
      <c r="G116" s="85" t="s">
        <v>2345</v>
      </c>
      <c r="H116" s="85" t="s">
        <v>2346</v>
      </c>
      <c r="I116" s="86">
        <v>179</v>
      </c>
    </row>
    <row r="117" spans="1:9" x14ac:dyDescent="0.2">
      <c r="A117" s="128"/>
      <c r="B117" s="122"/>
      <c r="C117" s="123"/>
      <c r="D117" s="85" t="s">
        <v>2347</v>
      </c>
      <c r="E117" s="85" t="s">
        <v>2348</v>
      </c>
      <c r="F117" s="85" t="s">
        <v>2349</v>
      </c>
      <c r="G117" s="85"/>
      <c r="H117" s="85" t="s">
        <v>2350</v>
      </c>
      <c r="I117" s="86"/>
    </row>
    <row r="118" spans="1:9" x14ac:dyDescent="0.2">
      <c r="A118" s="128"/>
      <c r="B118" s="122"/>
      <c r="C118" s="123" t="s">
        <v>1846</v>
      </c>
      <c r="D118" s="85" t="s">
        <v>2351</v>
      </c>
      <c r="E118" s="85" t="s">
        <v>2352</v>
      </c>
      <c r="F118" s="85" t="s">
        <v>2353</v>
      </c>
      <c r="G118" s="85" t="s">
        <v>2354</v>
      </c>
      <c r="H118" s="85" t="s">
        <v>2355</v>
      </c>
      <c r="I118" s="86">
        <v>220</v>
      </c>
    </row>
    <row r="119" spans="1:9" x14ac:dyDescent="0.2">
      <c r="A119" s="128"/>
      <c r="B119" s="122"/>
      <c r="C119" s="123"/>
      <c r="D119" s="85" t="s">
        <v>2356</v>
      </c>
      <c r="E119" s="85" t="s">
        <v>2357</v>
      </c>
      <c r="F119" s="85" t="s">
        <v>2358</v>
      </c>
      <c r="G119" s="85"/>
      <c r="H119" s="85" t="s">
        <v>2359</v>
      </c>
      <c r="I119" s="86"/>
    </row>
    <row r="120" spans="1:9" x14ac:dyDescent="0.2">
      <c r="A120" s="128"/>
      <c r="B120" s="122"/>
      <c r="C120" s="123" t="s">
        <v>1856</v>
      </c>
      <c r="D120" s="85" t="s">
        <v>2360</v>
      </c>
      <c r="E120" s="85" t="s">
        <v>2361</v>
      </c>
      <c r="F120" s="85" t="s">
        <v>2362</v>
      </c>
      <c r="G120" s="85" t="s">
        <v>2363</v>
      </c>
      <c r="H120" s="85" t="s">
        <v>2364</v>
      </c>
      <c r="I120" s="86">
        <v>690</v>
      </c>
    </row>
    <row r="121" spans="1:9" x14ac:dyDescent="0.2">
      <c r="A121" s="128"/>
      <c r="B121" s="122"/>
      <c r="C121" s="123"/>
      <c r="D121" s="85" t="s">
        <v>2227</v>
      </c>
      <c r="E121" s="85" t="s">
        <v>2365</v>
      </c>
      <c r="F121" s="85" t="s">
        <v>2366</v>
      </c>
      <c r="G121" s="85"/>
      <c r="H121" s="85" t="s">
        <v>2106</v>
      </c>
      <c r="I121" s="86"/>
    </row>
    <row r="122" spans="1:9" x14ac:dyDescent="0.2">
      <c r="A122" s="128"/>
      <c r="B122" s="122" t="s">
        <v>1866</v>
      </c>
      <c r="C122" s="123" t="s">
        <v>1867</v>
      </c>
      <c r="D122" s="85" t="s">
        <v>2367</v>
      </c>
      <c r="E122" s="85" t="s">
        <v>2368</v>
      </c>
      <c r="F122" s="85" t="s">
        <v>2369</v>
      </c>
      <c r="G122" s="85" t="s">
        <v>2261</v>
      </c>
      <c r="H122" s="85" t="s">
        <v>2370</v>
      </c>
      <c r="I122" s="86">
        <v>488</v>
      </c>
    </row>
    <row r="123" spans="1:9" x14ac:dyDescent="0.2">
      <c r="A123" s="128"/>
      <c r="B123" s="122"/>
      <c r="C123" s="123"/>
      <c r="D123" s="85" t="s">
        <v>2371</v>
      </c>
      <c r="E123" s="85" t="s">
        <v>2372</v>
      </c>
      <c r="F123" s="85" t="s">
        <v>2373</v>
      </c>
      <c r="G123" s="85"/>
      <c r="H123" s="85" t="s">
        <v>2374</v>
      </c>
      <c r="I123" s="86"/>
    </row>
    <row r="124" spans="1:9" x14ac:dyDescent="0.2">
      <c r="A124" s="128"/>
      <c r="B124" s="122"/>
      <c r="C124" s="123" t="s">
        <v>1877</v>
      </c>
      <c r="D124" s="85" t="s">
        <v>2375</v>
      </c>
      <c r="E124" s="85" t="s">
        <v>2376</v>
      </c>
      <c r="F124" s="85" t="s">
        <v>2377</v>
      </c>
      <c r="G124" s="85" t="s">
        <v>2378</v>
      </c>
      <c r="H124" s="85" t="s">
        <v>2379</v>
      </c>
      <c r="I124" s="86">
        <v>601</v>
      </c>
    </row>
    <row r="125" spans="1:9" x14ac:dyDescent="0.2">
      <c r="A125" s="128"/>
      <c r="B125" s="122"/>
      <c r="C125" s="123"/>
      <c r="D125" s="85" t="s">
        <v>2380</v>
      </c>
      <c r="E125" s="85" t="s">
        <v>2381</v>
      </c>
      <c r="F125" s="85" t="s">
        <v>2382</v>
      </c>
      <c r="G125" s="85"/>
      <c r="H125" s="85" t="s">
        <v>2383</v>
      </c>
      <c r="I125" s="86"/>
    </row>
    <row r="126" spans="1:9" x14ac:dyDescent="0.2">
      <c r="A126" s="128"/>
      <c r="B126" s="124" t="s">
        <v>1887</v>
      </c>
      <c r="C126" s="123" t="s">
        <v>1888</v>
      </c>
      <c r="D126" s="85" t="s">
        <v>2384</v>
      </c>
      <c r="E126" s="85" t="s">
        <v>2385</v>
      </c>
      <c r="F126" s="85" t="s">
        <v>2386</v>
      </c>
      <c r="G126" s="85" t="s">
        <v>2200</v>
      </c>
      <c r="H126" s="85" t="s">
        <v>2387</v>
      </c>
      <c r="I126" s="86">
        <v>869</v>
      </c>
    </row>
    <row r="127" spans="1:9" x14ac:dyDescent="0.2">
      <c r="A127" s="128"/>
      <c r="B127" s="124"/>
      <c r="C127" s="123"/>
      <c r="D127" s="85" t="s">
        <v>2388</v>
      </c>
      <c r="E127" s="85" t="s">
        <v>2389</v>
      </c>
      <c r="F127" s="85" t="s">
        <v>2390</v>
      </c>
      <c r="G127" s="85"/>
      <c r="H127" s="85" t="s">
        <v>2391</v>
      </c>
      <c r="I127" s="86"/>
    </row>
    <row r="128" spans="1:9" x14ac:dyDescent="0.2">
      <c r="A128" s="128"/>
      <c r="B128" s="124"/>
      <c r="C128" s="123" t="s">
        <v>1898</v>
      </c>
      <c r="D128" s="85" t="s">
        <v>2392</v>
      </c>
      <c r="E128" s="85" t="s">
        <v>2393</v>
      </c>
      <c r="F128" s="85" t="s">
        <v>2394</v>
      </c>
      <c r="G128" s="85" t="s">
        <v>2395</v>
      </c>
      <c r="H128" s="85" t="s">
        <v>2396</v>
      </c>
      <c r="I128" s="86">
        <v>220</v>
      </c>
    </row>
    <row r="129" spans="1:9" x14ac:dyDescent="0.2">
      <c r="A129" s="132"/>
      <c r="B129" s="124"/>
      <c r="C129" s="123"/>
      <c r="D129" s="85" t="s">
        <v>2397</v>
      </c>
      <c r="E129" s="85" t="s">
        <v>2398</v>
      </c>
      <c r="F129" s="85" t="s">
        <v>2399</v>
      </c>
      <c r="G129" s="85"/>
      <c r="H129" s="85" t="s">
        <v>2400</v>
      </c>
      <c r="I129" s="86"/>
    </row>
    <row r="130" spans="1:9" x14ac:dyDescent="0.2">
      <c r="A130" s="127" t="s">
        <v>2401</v>
      </c>
      <c r="B130" s="130" t="s">
        <v>1825</v>
      </c>
      <c r="C130" s="131"/>
      <c r="D130" s="83" t="s">
        <v>2402</v>
      </c>
      <c r="E130" s="83" t="s">
        <v>2403</v>
      </c>
      <c r="F130" s="83" t="s">
        <v>2404</v>
      </c>
      <c r="G130" s="83" t="s">
        <v>2405</v>
      </c>
      <c r="H130" s="83" t="s">
        <v>2406</v>
      </c>
      <c r="I130" s="84">
        <v>1089</v>
      </c>
    </row>
    <row r="131" spans="1:9" x14ac:dyDescent="0.2">
      <c r="A131" s="128"/>
      <c r="B131" s="122"/>
      <c r="C131" s="123"/>
      <c r="D131" s="85" t="s">
        <v>2407</v>
      </c>
      <c r="E131" s="85" t="s">
        <v>2408</v>
      </c>
      <c r="F131" s="85" t="s">
        <v>2409</v>
      </c>
      <c r="G131" s="85"/>
      <c r="H131" s="85" t="s">
        <v>2410</v>
      </c>
      <c r="I131" s="86"/>
    </row>
    <row r="132" spans="1:9" x14ac:dyDescent="0.2">
      <c r="A132" s="128"/>
      <c r="B132" s="122" t="s">
        <v>1835</v>
      </c>
      <c r="C132" s="123" t="s">
        <v>1836</v>
      </c>
      <c r="D132" s="85" t="s">
        <v>2411</v>
      </c>
      <c r="E132" s="85" t="s">
        <v>2412</v>
      </c>
      <c r="F132" s="85" t="s">
        <v>2413</v>
      </c>
      <c r="G132" s="85" t="s">
        <v>2414</v>
      </c>
      <c r="H132" s="85" t="s">
        <v>2415</v>
      </c>
      <c r="I132" s="86">
        <v>179</v>
      </c>
    </row>
    <row r="133" spans="1:9" x14ac:dyDescent="0.2">
      <c r="A133" s="128"/>
      <c r="B133" s="122"/>
      <c r="C133" s="123"/>
      <c r="D133" s="85" t="s">
        <v>2416</v>
      </c>
      <c r="E133" s="85" t="s">
        <v>2417</v>
      </c>
      <c r="F133" s="85" t="s">
        <v>2418</v>
      </c>
      <c r="G133" s="85"/>
      <c r="H133" s="85" t="s">
        <v>2419</v>
      </c>
      <c r="I133" s="86"/>
    </row>
    <row r="134" spans="1:9" x14ac:dyDescent="0.2">
      <c r="A134" s="128"/>
      <c r="B134" s="122"/>
      <c r="C134" s="123" t="s">
        <v>1846</v>
      </c>
      <c r="D134" s="85" t="s">
        <v>2420</v>
      </c>
      <c r="E134" s="85" t="s">
        <v>2421</v>
      </c>
      <c r="F134" s="85" t="s">
        <v>2422</v>
      </c>
      <c r="G134" s="85" t="s">
        <v>2345</v>
      </c>
      <c r="H134" s="85" t="s">
        <v>2423</v>
      </c>
      <c r="I134" s="86">
        <v>220</v>
      </c>
    </row>
    <row r="135" spans="1:9" x14ac:dyDescent="0.2">
      <c r="A135" s="128"/>
      <c r="B135" s="122"/>
      <c r="C135" s="123"/>
      <c r="D135" s="85" t="s">
        <v>2424</v>
      </c>
      <c r="E135" s="85" t="s">
        <v>2425</v>
      </c>
      <c r="F135" s="85" t="s">
        <v>2426</v>
      </c>
      <c r="G135" s="85"/>
      <c r="H135" s="85" t="s">
        <v>2427</v>
      </c>
      <c r="I135" s="86"/>
    </row>
    <row r="136" spans="1:9" x14ac:dyDescent="0.2">
      <c r="A136" s="128"/>
      <c r="B136" s="122"/>
      <c r="C136" s="123" t="s">
        <v>1856</v>
      </c>
      <c r="D136" s="85" t="s">
        <v>2428</v>
      </c>
      <c r="E136" s="85" t="s">
        <v>2429</v>
      </c>
      <c r="F136" s="85" t="s">
        <v>2430</v>
      </c>
      <c r="G136" s="85" t="s">
        <v>2431</v>
      </c>
      <c r="H136" s="85" t="s">
        <v>2432</v>
      </c>
      <c r="I136" s="86">
        <v>690</v>
      </c>
    </row>
    <row r="137" spans="1:9" x14ac:dyDescent="0.2">
      <c r="A137" s="128"/>
      <c r="B137" s="122"/>
      <c r="C137" s="123"/>
      <c r="D137" s="85" t="s">
        <v>2433</v>
      </c>
      <c r="E137" s="85" t="s">
        <v>2434</v>
      </c>
      <c r="F137" s="85" t="s">
        <v>2435</v>
      </c>
      <c r="G137" s="85"/>
      <c r="H137" s="85" t="s">
        <v>2436</v>
      </c>
      <c r="I137" s="86"/>
    </row>
    <row r="138" spans="1:9" x14ac:dyDescent="0.2">
      <c r="A138" s="128"/>
      <c r="B138" s="122" t="s">
        <v>1866</v>
      </c>
      <c r="C138" s="123" t="s">
        <v>1867</v>
      </c>
      <c r="D138" s="85" t="s">
        <v>2437</v>
      </c>
      <c r="E138" s="85" t="s">
        <v>2438</v>
      </c>
      <c r="F138" s="85" t="s">
        <v>2439</v>
      </c>
      <c r="G138" s="85" t="s">
        <v>2440</v>
      </c>
      <c r="H138" s="85" t="s">
        <v>2441</v>
      </c>
      <c r="I138" s="86">
        <v>488</v>
      </c>
    </row>
    <row r="139" spans="1:9" x14ac:dyDescent="0.2">
      <c r="A139" s="128"/>
      <c r="B139" s="122"/>
      <c r="C139" s="123"/>
      <c r="D139" s="85" t="s">
        <v>2442</v>
      </c>
      <c r="E139" s="85" t="s">
        <v>2443</v>
      </c>
      <c r="F139" s="85" t="s">
        <v>2444</v>
      </c>
      <c r="G139" s="85"/>
      <c r="H139" s="85" t="s">
        <v>2445</v>
      </c>
      <c r="I139" s="86"/>
    </row>
    <row r="140" spans="1:9" x14ac:dyDescent="0.2">
      <c r="A140" s="128"/>
      <c r="B140" s="122"/>
      <c r="C140" s="123" t="s">
        <v>1877</v>
      </c>
      <c r="D140" s="85" t="s">
        <v>2446</v>
      </c>
      <c r="E140" s="85" t="s">
        <v>2447</v>
      </c>
      <c r="F140" s="85" t="s">
        <v>2448</v>
      </c>
      <c r="G140" s="85" t="s">
        <v>2440</v>
      </c>
      <c r="H140" s="85" t="s">
        <v>2449</v>
      </c>
      <c r="I140" s="86">
        <v>601</v>
      </c>
    </row>
    <row r="141" spans="1:9" x14ac:dyDescent="0.2">
      <c r="A141" s="128"/>
      <c r="B141" s="122"/>
      <c r="C141" s="123"/>
      <c r="D141" s="85" t="s">
        <v>2450</v>
      </c>
      <c r="E141" s="85" t="s">
        <v>2451</v>
      </c>
      <c r="F141" s="85" t="s">
        <v>2452</v>
      </c>
      <c r="G141" s="85"/>
      <c r="H141" s="85" t="s">
        <v>2453</v>
      </c>
      <c r="I141" s="86"/>
    </row>
    <row r="142" spans="1:9" x14ac:dyDescent="0.2">
      <c r="A142" s="128"/>
      <c r="B142" s="124" t="s">
        <v>1887</v>
      </c>
      <c r="C142" s="123" t="s">
        <v>1888</v>
      </c>
      <c r="D142" s="85" t="s">
        <v>2454</v>
      </c>
      <c r="E142" s="85" t="s">
        <v>2455</v>
      </c>
      <c r="F142" s="85" t="s">
        <v>2456</v>
      </c>
      <c r="G142" s="85" t="s">
        <v>2457</v>
      </c>
      <c r="H142" s="85" t="s">
        <v>2458</v>
      </c>
      <c r="I142" s="86">
        <v>869</v>
      </c>
    </row>
    <row r="143" spans="1:9" x14ac:dyDescent="0.2">
      <c r="A143" s="128"/>
      <c r="B143" s="124"/>
      <c r="C143" s="123"/>
      <c r="D143" s="85" t="s">
        <v>2459</v>
      </c>
      <c r="E143" s="85" t="s">
        <v>2460</v>
      </c>
      <c r="F143" s="85" t="s">
        <v>2461</v>
      </c>
      <c r="G143" s="85"/>
      <c r="H143" s="85" t="s">
        <v>2462</v>
      </c>
      <c r="I143" s="86"/>
    </row>
    <row r="144" spans="1:9" x14ac:dyDescent="0.2">
      <c r="A144" s="128"/>
      <c r="B144" s="124"/>
      <c r="C144" s="123" t="s">
        <v>1898</v>
      </c>
      <c r="D144" s="85" t="s">
        <v>2463</v>
      </c>
      <c r="E144" s="85" t="s">
        <v>2464</v>
      </c>
      <c r="F144" s="85" t="s">
        <v>2465</v>
      </c>
      <c r="G144" s="85" t="s">
        <v>2466</v>
      </c>
      <c r="H144" s="85" t="s">
        <v>2262</v>
      </c>
      <c r="I144" s="86">
        <v>220</v>
      </c>
    </row>
    <row r="145" spans="1:9" ht="17" thickBot="1" x14ac:dyDescent="0.25">
      <c r="A145" s="129"/>
      <c r="B145" s="125"/>
      <c r="C145" s="126"/>
      <c r="D145" s="88" t="s">
        <v>2467</v>
      </c>
      <c r="E145" s="88" t="s">
        <v>2468</v>
      </c>
      <c r="F145" s="88" t="s">
        <v>2469</v>
      </c>
      <c r="G145" s="88"/>
      <c r="H145" s="88" t="s">
        <v>2470</v>
      </c>
      <c r="I145" s="89"/>
    </row>
  </sheetData>
  <mergeCells count="109">
    <mergeCell ref="A1:C1"/>
    <mergeCell ref="A2:A17"/>
    <mergeCell ref="B2:C3"/>
    <mergeCell ref="B4:B9"/>
    <mergeCell ref="C4:C5"/>
    <mergeCell ref="C6:C7"/>
    <mergeCell ref="C8:C9"/>
    <mergeCell ref="B10:B13"/>
    <mergeCell ref="C10:C11"/>
    <mergeCell ref="C12:C13"/>
    <mergeCell ref="B14:B17"/>
    <mergeCell ref="C14:C15"/>
    <mergeCell ref="C16:C17"/>
    <mergeCell ref="A18:A33"/>
    <mergeCell ref="B18:C19"/>
    <mergeCell ref="B20:B25"/>
    <mergeCell ref="C20:C21"/>
    <mergeCell ref="C22:C23"/>
    <mergeCell ref="C24:C25"/>
    <mergeCell ref="B26:B29"/>
    <mergeCell ref="C26:C27"/>
    <mergeCell ref="C28:C29"/>
    <mergeCell ref="B30:B33"/>
    <mergeCell ref="C30:C31"/>
    <mergeCell ref="C32:C33"/>
    <mergeCell ref="A34:A49"/>
    <mergeCell ref="B34:C35"/>
    <mergeCell ref="B36:B41"/>
    <mergeCell ref="C36:C37"/>
    <mergeCell ref="C38:C39"/>
    <mergeCell ref="C60:C61"/>
    <mergeCell ref="B62:B65"/>
    <mergeCell ref="C40:C41"/>
    <mergeCell ref="B42:B45"/>
    <mergeCell ref="C42:C43"/>
    <mergeCell ref="C44:C45"/>
    <mergeCell ref="B46:B49"/>
    <mergeCell ref="C46:C47"/>
    <mergeCell ref="C48:C49"/>
    <mergeCell ref="A82:A97"/>
    <mergeCell ref="B82:C83"/>
    <mergeCell ref="B84:B89"/>
    <mergeCell ref="C84:C85"/>
    <mergeCell ref="C86:C87"/>
    <mergeCell ref="C88:C89"/>
    <mergeCell ref="C62:C63"/>
    <mergeCell ref="C64:C65"/>
    <mergeCell ref="A66:A81"/>
    <mergeCell ref="B66:C67"/>
    <mergeCell ref="B68:B73"/>
    <mergeCell ref="C68:C69"/>
    <mergeCell ref="C70:C71"/>
    <mergeCell ref="C72:C73"/>
    <mergeCell ref="B74:B77"/>
    <mergeCell ref="C74:C75"/>
    <mergeCell ref="A50:A65"/>
    <mergeCell ref="B50:C51"/>
    <mergeCell ref="B52:B57"/>
    <mergeCell ref="C52:C53"/>
    <mergeCell ref="C54:C55"/>
    <mergeCell ref="C56:C57"/>
    <mergeCell ref="B58:B61"/>
    <mergeCell ref="C58:C59"/>
    <mergeCell ref="C108:C109"/>
    <mergeCell ref="B110:B113"/>
    <mergeCell ref="B90:B93"/>
    <mergeCell ref="C90:C91"/>
    <mergeCell ref="C92:C93"/>
    <mergeCell ref="B94:B97"/>
    <mergeCell ref="C94:C95"/>
    <mergeCell ref="C96:C97"/>
    <mergeCell ref="C76:C77"/>
    <mergeCell ref="B78:B81"/>
    <mergeCell ref="C78:C79"/>
    <mergeCell ref="C80:C81"/>
    <mergeCell ref="A130:A145"/>
    <mergeCell ref="B130:C131"/>
    <mergeCell ref="B132:B137"/>
    <mergeCell ref="C132:C133"/>
    <mergeCell ref="C134:C135"/>
    <mergeCell ref="C136:C137"/>
    <mergeCell ref="C110:C111"/>
    <mergeCell ref="C112:C113"/>
    <mergeCell ref="A114:A129"/>
    <mergeCell ref="B114:C115"/>
    <mergeCell ref="B116:B121"/>
    <mergeCell ref="C116:C117"/>
    <mergeCell ref="C118:C119"/>
    <mergeCell ref="C120:C121"/>
    <mergeCell ref="B122:B125"/>
    <mergeCell ref="C122:C123"/>
    <mergeCell ref="A98:A113"/>
    <mergeCell ref="B98:C99"/>
    <mergeCell ref="B100:B105"/>
    <mergeCell ref="C100:C101"/>
    <mergeCell ref="C102:C103"/>
    <mergeCell ref="C104:C105"/>
    <mergeCell ref="B106:B109"/>
    <mergeCell ref="C106:C107"/>
    <mergeCell ref="B138:B141"/>
    <mergeCell ref="C138:C139"/>
    <mergeCell ref="C140:C141"/>
    <mergeCell ref="B142:B145"/>
    <mergeCell ref="C142:C143"/>
    <mergeCell ref="C144:C145"/>
    <mergeCell ref="C124:C125"/>
    <mergeCell ref="B126:B129"/>
    <mergeCell ref="C126:C127"/>
    <mergeCell ref="C128:C129"/>
  </mergeCells>
  <pageMargins left="0.7" right="0.7" top="0.75" bottom="0.75" header="0.3" footer="0.3"/>
  <ignoredErrors>
    <ignoredError sqref="D3:I14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45846-36AB-6548-BB91-B6EA5043FB67}">
  <dimension ref="A1:I145"/>
  <sheetViews>
    <sheetView workbookViewId="0">
      <selection activeCell="M38" sqref="M38"/>
    </sheetView>
  </sheetViews>
  <sheetFormatPr baseColWidth="10" defaultRowHeight="16" x14ac:dyDescent="0.2"/>
  <cols>
    <col min="1" max="1" width="22.83203125" bestFit="1" customWidth="1"/>
    <col min="2" max="2" width="8.33203125" bestFit="1" customWidth="1"/>
    <col min="3" max="3" width="10" bestFit="1" customWidth="1"/>
    <col min="4" max="4" width="10.6640625" style="90" bestFit="1" customWidth="1"/>
    <col min="5" max="6" width="12.6640625" style="90" bestFit="1" customWidth="1"/>
    <col min="7" max="7" width="6.33203125" style="99" bestFit="1" customWidth="1"/>
    <col min="8" max="8" width="12" style="90" bestFit="1" customWidth="1"/>
    <col min="9" max="9" width="13.6640625" bestFit="1" customWidth="1"/>
  </cols>
  <sheetData>
    <row r="1" spans="1:9" x14ac:dyDescent="0.2">
      <c r="A1" s="133" t="s">
        <v>1817</v>
      </c>
      <c r="B1" s="134"/>
      <c r="C1" s="135"/>
      <c r="D1" s="81" t="s">
        <v>2471</v>
      </c>
      <c r="E1" s="81" t="s">
        <v>2472</v>
      </c>
      <c r="F1" s="81" t="s">
        <v>2473</v>
      </c>
      <c r="G1" s="94" t="s">
        <v>1821</v>
      </c>
      <c r="H1" s="91" t="s">
        <v>1822</v>
      </c>
      <c r="I1" s="92" t="s">
        <v>1823</v>
      </c>
    </row>
    <row r="2" spans="1:9" x14ac:dyDescent="0.2">
      <c r="A2" s="127" t="s">
        <v>1824</v>
      </c>
      <c r="B2" s="130" t="s">
        <v>1825</v>
      </c>
      <c r="C2" s="131"/>
      <c r="D2" s="83" t="s">
        <v>2474</v>
      </c>
      <c r="E2" s="83" t="s">
        <v>2475</v>
      </c>
      <c r="F2" s="83" t="s">
        <v>2476</v>
      </c>
      <c r="G2" s="95" t="s">
        <v>2477</v>
      </c>
      <c r="H2" s="95" t="s">
        <v>2478</v>
      </c>
      <c r="I2" s="100">
        <v>1089</v>
      </c>
    </row>
    <row r="3" spans="1:9" x14ac:dyDescent="0.2">
      <c r="A3" s="128"/>
      <c r="B3" s="122"/>
      <c r="C3" s="123"/>
      <c r="D3" s="85" t="s">
        <v>2479</v>
      </c>
      <c r="E3" s="85" t="s">
        <v>2480</v>
      </c>
      <c r="F3" s="85" t="s">
        <v>2481</v>
      </c>
      <c r="G3" s="96"/>
      <c r="H3" s="96" t="s">
        <v>2482</v>
      </c>
      <c r="I3" s="101"/>
    </row>
    <row r="4" spans="1:9" x14ac:dyDescent="0.2">
      <c r="A4" s="128"/>
      <c r="B4" s="122" t="s">
        <v>1835</v>
      </c>
      <c r="C4" s="123" t="s">
        <v>1836</v>
      </c>
      <c r="D4" s="85" t="s">
        <v>2483</v>
      </c>
      <c r="E4" s="85" t="s">
        <v>2484</v>
      </c>
      <c r="F4" s="85" t="s">
        <v>2485</v>
      </c>
      <c r="G4" s="96" t="s">
        <v>2486</v>
      </c>
      <c r="H4" s="96" t="s">
        <v>2487</v>
      </c>
      <c r="I4" s="101">
        <v>179</v>
      </c>
    </row>
    <row r="5" spans="1:9" x14ac:dyDescent="0.2">
      <c r="A5" s="128"/>
      <c r="B5" s="122"/>
      <c r="C5" s="123"/>
      <c r="D5" s="85" t="s">
        <v>2488</v>
      </c>
      <c r="E5" s="85" t="s">
        <v>2489</v>
      </c>
      <c r="F5" s="85" t="s">
        <v>2490</v>
      </c>
      <c r="G5" s="96"/>
      <c r="H5" s="96" t="s">
        <v>2491</v>
      </c>
      <c r="I5" s="101"/>
    </row>
    <row r="6" spans="1:9" x14ac:dyDescent="0.2">
      <c r="A6" s="128"/>
      <c r="B6" s="122"/>
      <c r="C6" s="123" t="s">
        <v>1846</v>
      </c>
      <c r="D6" s="85" t="s">
        <v>2492</v>
      </c>
      <c r="E6" s="85" t="s">
        <v>2493</v>
      </c>
      <c r="F6" s="85" t="s">
        <v>2494</v>
      </c>
      <c r="G6" s="96" t="s">
        <v>2495</v>
      </c>
      <c r="H6" s="96" t="s">
        <v>2496</v>
      </c>
      <c r="I6" s="101">
        <v>220</v>
      </c>
    </row>
    <row r="7" spans="1:9" x14ac:dyDescent="0.2">
      <c r="A7" s="128"/>
      <c r="B7" s="122"/>
      <c r="C7" s="123"/>
      <c r="D7" s="85" t="s">
        <v>2497</v>
      </c>
      <c r="E7" s="85" t="s">
        <v>2498</v>
      </c>
      <c r="F7" s="85" t="s">
        <v>2499</v>
      </c>
      <c r="G7" s="96"/>
      <c r="H7" s="96" t="s">
        <v>2500</v>
      </c>
      <c r="I7" s="101"/>
    </row>
    <row r="8" spans="1:9" x14ac:dyDescent="0.2">
      <c r="A8" s="128"/>
      <c r="B8" s="122"/>
      <c r="C8" s="123" t="s">
        <v>1856</v>
      </c>
      <c r="D8" s="85" t="s">
        <v>2501</v>
      </c>
      <c r="E8" s="85" t="s">
        <v>2502</v>
      </c>
      <c r="F8" s="85" t="s">
        <v>2503</v>
      </c>
      <c r="G8" s="96" t="s">
        <v>2504</v>
      </c>
      <c r="H8" s="96" t="s">
        <v>2505</v>
      </c>
      <c r="I8" s="101">
        <v>690</v>
      </c>
    </row>
    <row r="9" spans="1:9" x14ac:dyDescent="0.2">
      <c r="A9" s="128"/>
      <c r="B9" s="122"/>
      <c r="C9" s="123"/>
      <c r="D9" s="85" t="s">
        <v>2506</v>
      </c>
      <c r="E9" s="85" t="s">
        <v>2507</v>
      </c>
      <c r="F9" s="85" t="s">
        <v>2508</v>
      </c>
      <c r="G9" s="96"/>
      <c r="H9" s="96" t="s">
        <v>2509</v>
      </c>
      <c r="I9" s="101"/>
    </row>
    <row r="10" spans="1:9" x14ac:dyDescent="0.2">
      <c r="A10" s="128"/>
      <c r="B10" s="122" t="s">
        <v>1866</v>
      </c>
      <c r="C10" s="123" t="s">
        <v>1867</v>
      </c>
      <c r="D10" s="85" t="s">
        <v>2510</v>
      </c>
      <c r="E10" s="85" t="s">
        <v>2511</v>
      </c>
      <c r="F10" s="85" t="s">
        <v>2512</v>
      </c>
      <c r="G10" s="96" t="s">
        <v>2513</v>
      </c>
      <c r="H10" s="96" t="s">
        <v>2514</v>
      </c>
      <c r="I10" s="101">
        <v>488</v>
      </c>
    </row>
    <row r="11" spans="1:9" x14ac:dyDescent="0.2">
      <c r="A11" s="128"/>
      <c r="B11" s="122"/>
      <c r="C11" s="123"/>
      <c r="D11" s="85" t="s">
        <v>2515</v>
      </c>
      <c r="E11" s="85" t="s">
        <v>2516</v>
      </c>
      <c r="F11" s="85" t="s">
        <v>2517</v>
      </c>
      <c r="G11" s="96"/>
      <c r="H11" s="96" t="s">
        <v>2518</v>
      </c>
      <c r="I11" s="101"/>
    </row>
    <row r="12" spans="1:9" x14ac:dyDescent="0.2">
      <c r="A12" s="128"/>
      <c r="B12" s="122"/>
      <c r="C12" s="123" t="s">
        <v>1877</v>
      </c>
      <c r="D12" s="85" t="s">
        <v>2519</v>
      </c>
      <c r="E12" s="85" t="s">
        <v>2520</v>
      </c>
      <c r="F12" s="85" t="s">
        <v>2521</v>
      </c>
      <c r="G12" s="96" t="s">
        <v>2522</v>
      </c>
      <c r="H12" s="96" t="s">
        <v>2523</v>
      </c>
      <c r="I12" s="101">
        <v>601</v>
      </c>
    </row>
    <row r="13" spans="1:9" x14ac:dyDescent="0.2">
      <c r="A13" s="128"/>
      <c r="B13" s="122"/>
      <c r="C13" s="123"/>
      <c r="D13" s="85" t="s">
        <v>2524</v>
      </c>
      <c r="E13" s="85" t="s">
        <v>2525</v>
      </c>
      <c r="F13" s="85" t="s">
        <v>2526</v>
      </c>
      <c r="G13" s="96"/>
      <c r="H13" s="96" t="s">
        <v>2527</v>
      </c>
      <c r="I13" s="101"/>
    </row>
    <row r="14" spans="1:9" x14ac:dyDescent="0.2">
      <c r="A14" s="128"/>
      <c r="B14" s="124" t="s">
        <v>1887</v>
      </c>
      <c r="C14" s="123" t="s">
        <v>1888</v>
      </c>
      <c r="D14" s="85" t="s">
        <v>2528</v>
      </c>
      <c r="E14" s="85" t="s">
        <v>2529</v>
      </c>
      <c r="F14" s="85" t="s">
        <v>2530</v>
      </c>
      <c r="G14" s="96" t="s">
        <v>2504</v>
      </c>
      <c r="H14" s="96" t="s">
        <v>2531</v>
      </c>
      <c r="I14" s="101">
        <v>869</v>
      </c>
    </row>
    <row r="15" spans="1:9" x14ac:dyDescent="0.2">
      <c r="A15" s="128"/>
      <c r="B15" s="124"/>
      <c r="C15" s="123"/>
      <c r="D15" s="85" t="s">
        <v>2532</v>
      </c>
      <c r="E15" s="85" t="s">
        <v>2023</v>
      </c>
      <c r="F15" s="85" t="s">
        <v>2533</v>
      </c>
      <c r="G15" s="96"/>
      <c r="H15" s="96" t="s">
        <v>2534</v>
      </c>
      <c r="I15" s="101"/>
    </row>
    <row r="16" spans="1:9" x14ac:dyDescent="0.2">
      <c r="A16" s="128"/>
      <c r="B16" s="124"/>
      <c r="C16" s="123" t="s">
        <v>1898</v>
      </c>
      <c r="D16" s="85" t="s">
        <v>2075</v>
      </c>
      <c r="E16" s="85" t="s">
        <v>2535</v>
      </c>
      <c r="F16" s="85" t="s">
        <v>2536</v>
      </c>
      <c r="G16" s="96" t="s">
        <v>2537</v>
      </c>
      <c r="H16" s="96" t="s">
        <v>2538</v>
      </c>
      <c r="I16" s="101">
        <v>220</v>
      </c>
    </row>
    <row r="17" spans="1:9" x14ac:dyDescent="0.2">
      <c r="A17" s="132"/>
      <c r="B17" s="124"/>
      <c r="C17" s="123"/>
      <c r="D17" s="85" t="s">
        <v>2539</v>
      </c>
      <c r="E17" s="85" t="s">
        <v>2540</v>
      </c>
      <c r="F17" s="85" t="s">
        <v>2541</v>
      </c>
      <c r="G17" s="96"/>
      <c r="H17" s="96" t="s">
        <v>2542</v>
      </c>
      <c r="I17" s="101"/>
    </row>
    <row r="18" spans="1:9" x14ac:dyDescent="0.2">
      <c r="A18" s="127" t="s">
        <v>1908</v>
      </c>
      <c r="B18" s="130" t="s">
        <v>1825</v>
      </c>
      <c r="C18" s="131"/>
      <c r="D18" s="83" t="s">
        <v>2543</v>
      </c>
      <c r="E18" s="83" t="s">
        <v>2544</v>
      </c>
      <c r="F18" s="83" t="s">
        <v>2545</v>
      </c>
      <c r="G18" s="95" t="s">
        <v>1828</v>
      </c>
      <c r="H18" s="95" t="s">
        <v>2546</v>
      </c>
      <c r="I18" s="100">
        <v>1061</v>
      </c>
    </row>
    <row r="19" spans="1:9" x14ac:dyDescent="0.2">
      <c r="A19" s="128"/>
      <c r="B19" s="122"/>
      <c r="C19" s="123"/>
      <c r="D19" s="85" t="s">
        <v>2547</v>
      </c>
      <c r="E19" s="85" t="s">
        <v>2548</v>
      </c>
      <c r="F19" s="85" t="s">
        <v>2549</v>
      </c>
      <c r="G19" s="96"/>
      <c r="H19" s="96" t="s">
        <v>2550</v>
      </c>
      <c r="I19" s="101"/>
    </row>
    <row r="20" spans="1:9" x14ac:dyDescent="0.2">
      <c r="A20" s="128"/>
      <c r="B20" s="122" t="s">
        <v>1835</v>
      </c>
      <c r="C20" s="123" t="s">
        <v>1836</v>
      </c>
      <c r="D20" s="85" t="s">
        <v>2551</v>
      </c>
      <c r="E20" s="85" t="s">
        <v>2552</v>
      </c>
      <c r="F20" s="85" t="s">
        <v>2553</v>
      </c>
      <c r="G20" s="96" t="s">
        <v>2554</v>
      </c>
      <c r="H20" s="96" t="s">
        <v>2555</v>
      </c>
      <c r="I20" s="101">
        <v>175</v>
      </c>
    </row>
    <row r="21" spans="1:9" x14ac:dyDescent="0.2">
      <c r="A21" s="128"/>
      <c r="B21" s="122"/>
      <c r="C21" s="123"/>
      <c r="D21" s="85" t="s">
        <v>2556</v>
      </c>
      <c r="E21" s="85" t="s">
        <v>2557</v>
      </c>
      <c r="F21" s="85" t="s">
        <v>2558</v>
      </c>
      <c r="G21" s="96"/>
      <c r="H21" s="96" t="s">
        <v>2559</v>
      </c>
      <c r="I21" s="101"/>
    </row>
    <row r="22" spans="1:9" x14ac:dyDescent="0.2">
      <c r="A22" s="128"/>
      <c r="B22" s="122"/>
      <c r="C22" s="123" t="s">
        <v>1846</v>
      </c>
      <c r="D22" s="85" t="s">
        <v>2560</v>
      </c>
      <c r="E22" s="85" t="s">
        <v>2561</v>
      </c>
      <c r="F22" s="85" t="s">
        <v>2562</v>
      </c>
      <c r="G22" s="96" t="s">
        <v>2563</v>
      </c>
      <c r="H22" s="96" t="s">
        <v>2564</v>
      </c>
      <c r="I22" s="101">
        <v>213</v>
      </c>
    </row>
    <row r="23" spans="1:9" x14ac:dyDescent="0.2">
      <c r="A23" s="128"/>
      <c r="B23" s="122"/>
      <c r="C23" s="123"/>
      <c r="D23" s="85" t="s">
        <v>2565</v>
      </c>
      <c r="E23" s="85" t="s">
        <v>2566</v>
      </c>
      <c r="F23" s="85" t="s">
        <v>2567</v>
      </c>
      <c r="G23" s="96"/>
      <c r="H23" s="96" t="s">
        <v>2568</v>
      </c>
      <c r="I23" s="101"/>
    </row>
    <row r="24" spans="1:9" x14ac:dyDescent="0.2">
      <c r="A24" s="128"/>
      <c r="B24" s="122"/>
      <c r="C24" s="123" t="s">
        <v>1856</v>
      </c>
      <c r="D24" s="85" t="s">
        <v>2569</v>
      </c>
      <c r="E24" s="85" t="s">
        <v>2570</v>
      </c>
      <c r="F24" s="85" t="s">
        <v>2571</v>
      </c>
      <c r="G24" s="96" t="s">
        <v>2477</v>
      </c>
      <c r="H24" s="96" t="s">
        <v>2572</v>
      </c>
      <c r="I24" s="101">
        <v>673</v>
      </c>
    </row>
    <row r="25" spans="1:9" x14ac:dyDescent="0.2">
      <c r="A25" s="128"/>
      <c r="B25" s="122"/>
      <c r="C25" s="123"/>
      <c r="D25" s="85" t="s">
        <v>2573</v>
      </c>
      <c r="E25" s="85" t="s">
        <v>2574</v>
      </c>
      <c r="F25" s="85" t="s">
        <v>2575</v>
      </c>
      <c r="G25" s="96"/>
      <c r="H25" s="96" t="s">
        <v>2576</v>
      </c>
      <c r="I25" s="101"/>
    </row>
    <row r="26" spans="1:9" x14ac:dyDescent="0.2">
      <c r="A26" s="128"/>
      <c r="B26" s="122" t="s">
        <v>1866</v>
      </c>
      <c r="C26" s="123" t="s">
        <v>1867</v>
      </c>
      <c r="D26" s="85" t="s">
        <v>2577</v>
      </c>
      <c r="E26" s="85" t="s">
        <v>2578</v>
      </c>
      <c r="F26" s="85" t="s">
        <v>2579</v>
      </c>
      <c r="G26" s="96" t="s">
        <v>2580</v>
      </c>
      <c r="H26" s="96" t="s">
        <v>2581</v>
      </c>
      <c r="I26" s="101">
        <v>475</v>
      </c>
    </row>
    <row r="27" spans="1:9" x14ac:dyDescent="0.2">
      <c r="A27" s="128"/>
      <c r="B27" s="122"/>
      <c r="C27" s="123"/>
      <c r="D27" s="85" t="s">
        <v>2582</v>
      </c>
      <c r="E27" s="85" t="s">
        <v>2583</v>
      </c>
      <c r="F27" s="85" t="s">
        <v>2584</v>
      </c>
      <c r="G27" s="96"/>
      <c r="H27" s="96" t="s">
        <v>2585</v>
      </c>
      <c r="I27" s="101"/>
    </row>
    <row r="28" spans="1:9" x14ac:dyDescent="0.2">
      <c r="A28" s="128"/>
      <c r="B28" s="122"/>
      <c r="C28" s="123" t="s">
        <v>1877</v>
      </c>
      <c r="D28" s="85" t="s">
        <v>2586</v>
      </c>
      <c r="E28" s="85" t="s">
        <v>2587</v>
      </c>
      <c r="F28" s="85" t="s">
        <v>2138</v>
      </c>
      <c r="G28" s="96" t="s">
        <v>2588</v>
      </c>
      <c r="H28" s="96" t="s">
        <v>2478</v>
      </c>
      <c r="I28" s="101">
        <v>586</v>
      </c>
    </row>
    <row r="29" spans="1:9" x14ac:dyDescent="0.2">
      <c r="A29" s="128"/>
      <c r="B29" s="122"/>
      <c r="C29" s="123"/>
      <c r="D29" s="85" t="s">
        <v>2589</v>
      </c>
      <c r="E29" s="85" t="s">
        <v>2590</v>
      </c>
      <c r="F29" s="85" t="s">
        <v>2591</v>
      </c>
      <c r="G29" s="96"/>
      <c r="H29" s="96" t="s">
        <v>2592</v>
      </c>
      <c r="I29" s="101"/>
    </row>
    <row r="30" spans="1:9" x14ac:dyDescent="0.2">
      <c r="A30" s="128"/>
      <c r="B30" s="124" t="s">
        <v>1887</v>
      </c>
      <c r="C30" s="123" t="s">
        <v>1888</v>
      </c>
      <c r="D30" s="85" t="s">
        <v>2593</v>
      </c>
      <c r="E30" s="85" t="s">
        <v>2594</v>
      </c>
      <c r="F30" s="85" t="s">
        <v>2595</v>
      </c>
      <c r="G30" s="96" t="s">
        <v>2596</v>
      </c>
      <c r="H30" s="96" t="s">
        <v>2597</v>
      </c>
      <c r="I30" s="101">
        <v>843</v>
      </c>
    </row>
    <row r="31" spans="1:9" x14ac:dyDescent="0.2">
      <c r="A31" s="128"/>
      <c r="B31" s="124"/>
      <c r="C31" s="123"/>
      <c r="D31" s="85" t="s">
        <v>2598</v>
      </c>
      <c r="E31" s="85" t="s">
        <v>2598</v>
      </c>
      <c r="F31" s="85" t="s">
        <v>2599</v>
      </c>
      <c r="G31" s="96"/>
      <c r="H31" s="96" t="s">
        <v>2600</v>
      </c>
      <c r="I31" s="101"/>
    </row>
    <row r="32" spans="1:9" x14ac:dyDescent="0.2">
      <c r="A32" s="128"/>
      <c r="B32" s="124"/>
      <c r="C32" s="123" t="s">
        <v>1898</v>
      </c>
      <c r="D32" s="85" t="s">
        <v>2601</v>
      </c>
      <c r="E32" s="85" t="s">
        <v>2602</v>
      </c>
      <c r="F32" s="85" t="s">
        <v>2603</v>
      </c>
      <c r="G32" s="96" t="s">
        <v>2604</v>
      </c>
      <c r="H32" s="96" t="s">
        <v>2605</v>
      </c>
      <c r="I32" s="101">
        <v>218</v>
      </c>
    </row>
    <row r="33" spans="1:9" x14ac:dyDescent="0.2">
      <c r="A33" s="132"/>
      <c r="B33" s="124"/>
      <c r="C33" s="123"/>
      <c r="D33" s="85" t="s">
        <v>2606</v>
      </c>
      <c r="E33" s="85" t="s">
        <v>2607</v>
      </c>
      <c r="F33" s="85" t="s">
        <v>2608</v>
      </c>
      <c r="G33" s="96"/>
      <c r="H33" s="96" t="s">
        <v>2609</v>
      </c>
      <c r="I33" s="101"/>
    </row>
    <row r="34" spans="1:9" x14ac:dyDescent="0.2">
      <c r="A34" s="127" t="s">
        <v>1980</v>
      </c>
      <c r="B34" s="130" t="s">
        <v>1825</v>
      </c>
      <c r="C34" s="131"/>
      <c r="D34" s="83" t="s">
        <v>2610</v>
      </c>
      <c r="E34" s="83" t="s">
        <v>2611</v>
      </c>
      <c r="F34" s="83" t="s">
        <v>2612</v>
      </c>
      <c r="G34" s="95" t="s">
        <v>2613</v>
      </c>
      <c r="H34" s="95" t="s">
        <v>2614</v>
      </c>
      <c r="I34" s="100">
        <v>1033</v>
      </c>
    </row>
    <row r="35" spans="1:9" x14ac:dyDescent="0.2">
      <c r="A35" s="128"/>
      <c r="B35" s="122"/>
      <c r="C35" s="123"/>
      <c r="D35" s="85" t="s">
        <v>2615</v>
      </c>
      <c r="E35" s="85" t="s">
        <v>2616</v>
      </c>
      <c r="F35" s="85" t="s">
        <v>2617</v>
      </c>
      <c r="G35" s="96"/>
      <c r="H35" s="96" t="s">
        <v>2618</v>
      </c>
      <c r="I35" s="101"/>
    </row>
    <row r="36" spans="1:9" x14ac:dyDescent="0.2">
      <c r="A36" s="128"/>
      <c r="B36" s="122" t="s">
        <v>1835</v>
      </c>
      <c r="C36" s="123" t="s">
        <v>1836</v>
      </c>
      <c r="D36" s="85" t="s">
        <v>2619</v>
      </c>
      <c r="E36" s="85" t="s">
        <v>2620</v>
      </c>
      <c r="F36" s="85" t="s">
        <v>2621</v>
      </c>
      <c r="G36" s="96" t="s">
        <v>2622</v>
      </c>
      <c r="H36" s="96" t="s">
        <v>2623</v>
      </c>
      <c r="I36" s="101">
        <v>159</v>
      </c>
    </row>
    <row r="37" spans="1:9" x14ac:dyDescent="0.2">
      <c r="A37" s="128"/>
      <c r="B37" s="122"/>
      <c r="C37" s="123"/>
      <c r="D37" s="85" t="s">
        <v>2624</v>
      </c>
      <c r="E37" s="85" t="s">
        <v>2625</v>
      </c>
      <c r="F37" s="85" t="s">
        <v>2626</v>
      </c>
      <c r="G37" s="96"/>
      <c r="H37" s="96" t="s">
        <v>2627</v>
      </c>
      <c r="I37" s="101"/>
    </row>
    <row r="38" spans="1:9" x14ac:dyDescent="0.2">
      <c r="A38" s="128"/>
      <c r="B38" s="122"/>
      <c r="C38" s="123" t="s">
        <v>1846</v>
      </c>
      <c r="D38" s="85" t="s">
        <v>2628</v>
      </c>
      <c r="E38" s="85" t="s">
        <v>2629</v>
      </c>
      <c r="F38" s="85" t="s">
        <v>2630</v>
      </c>
      <c r="G38" s="96" t="s">
        <v>2631</v>
      </c>
      <c r="H38" s="96" t="s">
        <v>2632</v>
      </c>
      <c r="I38" s="101">
        <v>204</v>
      </c>
    </row>
    <row r="39" spans="1:9" x14ac:dyDescent="0.2">
      <c r="A39" s="128"/>
      <c r="B39" s="122"/>
      <c r="C39" s="123"/>
      <c r="D39" s="85" t="s">
        <v>2633</v>
      </c>
      <c r="E39" s="85" t="s">
        <v>2634</v>
      </c>
      <c r="F39" s="85" t="s">
        <v>2635</v>
      </c>
      <c r="G39" s="96"/>
      <c r="H39" s="96" t="s">
        <v>2636</v>
      </c>
      <c r="I39" s="101"/>
    </row>
    <row r="40" spans="1:9" x14ac:dyDescent="0.2">
      <c r="A40" s="128"/>
      <c r="B40" s="122"/>
      <c r="C40" s="123" t="s">
        <v>1856</v>
      </c>
      <c r="D40" s="85" t="s">
        <v>2637</v>
      </c>
      <c r="E40" s="85" t="s">
        <v>2638</v>
      </c>
      <c r="F40" s="85" t="s">
        <v>2639</v>
      </c>
      <c r="G40" s="96" t="s">
        <v>1871</v>
      </c>
      <c r="H40" s="96" t="s">
        <v>2640</v>
      </c>
      <c r="I40" s="101">
        <v>670</v>
      </c>
    </row>
    <row r="41" spans="1:9" x14ac:dyDescent="0.2">
      <c r="A41" s="128"/>
      <c r="B41" s="122"/>
      <c r="C41" s="123"/>
      <c r="D41" s="85" t="s">
        <v>2641</v>
      </c>
      <c r="E41" s="85" t="s">
        <v>2482</v>
      </c>
      <c r="F41" s="85" t="s">
        <v>2642</v>
      </c>
      <c r="G41" s="96"/>
      <c r="H41" s="96" t="s">
        <v>2643</v>
      </c>
      <c r="I41" s="101"/>
    </row>
    <row r="42" spans="1:9" x14ac:dyDescent="0.2">
      <c r="A42" s="128"/>
      <c r="B42" s="122" t="s">
        <v>1866</v>
      </c>
      <c r="C42" s="123" t="s">
        <v>1867</v>
      </c>
      <c r="D42" s="85" t="s">
        <v>2644</v>
      </c>
      <c r="E42" s="85" t="s">
        <v>2645</v>
      </c>
      <c r="F42" s="85" t="s">
        <v>2646</v>
      </c>
      <c r="G42" s="96" t="s">
        <v>2647</v>
      </c>
      <c r="H42" s="96" t="s">
        <v>2648</v>
      </c>
      <c r="I42" s="101">
        <v>546</v>
      </c>
    </row>
    <row r="43" spans="1:9" x14ac:dyDescent="0.2">
      <c r="A43" s="128"/>
      <c r="B43" s="122"/>
      <c r="C43" s="123"/>
      <c r="D43" s="85" t="s">
        <v>2649</v>
      </c>
      <c r="E43" s="85" t="s">
        <v>2650</v>
      </c>
      <c r="F43" s="85" t="s">
        <v>2651</v>
      </c>
      <c r="G43" s="96"/>
      <c r="H43" s="96" t="s">
        <v>2652</v>
      </c>
      <c r="I43" s="101"/>
    </row>
    <row r="44" spans="1:9" x14ac:dyDescent="0.2">
      <c r="A44" s="128"/>
      <c r="B44" s="122"/>
      <c r="C44" s="123" t="s">
        <v>1877</v>
      </c>
      <c r="D44" s="85" t="s">
        <v>2653</v>
      </c>
      <c r="E44" s="85" t="s">
        <v>2654</v>
      </c>
      <c r="F44" s="85" t="s">
        <v>2655</v>
      </c>
      <c r="G44" s="96" t="s">
        <v>2656</v>
      </c>
      <c r="H44" s="96" t="s">
        <v>2657</v>
      </c>
      <c r="I44" s="101">
        <v>577</v>
      </c>
    </row>
    <row r="45" spans="1:9" x14ac:dyDescent="0.2">
      <c r="A45" s="128"/>
      <c r="B45" s="122"/>
      <c r="C45" s="123"/>
      <c r="D45" s="85" t="s">
        <v>2658</v>
      </c>
      <c r="E45" s="85" t="s">
        <v>2659</v>
      </c>
      <c r="F45" s="85" t="s">
        <v>2660</v>
      </c>
      <c r="G45" s="96"/>
      <c r="H45" s="96" t="s">
        <v>2661</v>
      </c>
      <c r="I45" s="101"/>
    </row>
    <row r="46" spans="1:9" x14ac:dyDescent="0.2">
      <c r="A46" s="128"/>
      <c r="B46" s="124" t="s">
        <v>1887</v>
      </c>
      <c r="C46" s="123" t="s">
        <v>1888</v>
      </c>
      <c r="D46" s="85" t="s">
        <v>2662</v>
      </c>
      <c r="E46" s="85" t="s">
        <v>2663</v>
      </c>
      <c r="F46" s="85" t="s">
        <v>2664</v>
      </c>
      <c r="G46" s="96" t="s">
        <v>2665</v>
      </c>
      <c r="H46" s="96" t="s">
        <v>2666</v>
      </c>
      <c r="I46" s="101">
        <v>833</v>
      </c>
    </row>
    <row r="47" spans="1:9" x14ac:dyDescent="0.2">
      <c r="A47" s="128"/>
      <c r="B47" s="124"/>
      <c r="C47" s="123"/>
      <c r="D47" s="85" t="s">
        <v>2667</v>
      </c>
      <c r="E47" s="85" t="s">
        <v>2668</v>
      </c>
      <c r="F47" s="85" t="s">
        <v>2669</v>
      </c>
      <c r="G47" s="96"/>
      <c r="H47" s="96" t="s">
        <v>2670</v>
      </c>
      <c r="I47" s="101"/>
    </row>
    <row r="48" spans="1:9" x14ac:dyDescent="0.2">
      <c r="A48" s="128"/>
      <c r="B48" s="124"/>
      <c r="C48" s="123" t="s">
        <v>1898</v>
      </c>
      <c r="D48" s="85" t="s">
        <v>2671</v>
      </c>
      <c r="E48" s="85" t="s">
        <v>2672</v>
      </c>
      <c r="F48" s="85" t="s">
        <v>2673</v>
      </c>
      <c r="G48" s="96" t="s">
        <v>2029</v>
      </c>
      <c r="H48" s="96" t="s">
        <v>2674</v>
      </c>
      <c r="I48" s="101">
        <v>200</v>
      </c>
    </row>
    <row r="49" spans="1:9" x14ac:dyDescent="0.2">
      <c r="A49" s="132"/>
      <c r="B49" s="124"/>
      <c r="C49" s="123"/>
      <c r="D49" s="85" t="s">
        <v>2675</v>
      </c>
      <c r="E49" s="85" t="s">
        <v>2676</v>
      </c>
      <c r="F49" s="85" t="s">
        <v>1916</v>
      </c>
      <c r="G49" s="96"/>
      <c r="H49" s="96" t="s">
        <v>2677</v>
      </c>
      <c r="I49" s="101"/>
    </row>
    <row r="50" spans="1:9" x14ac:dyDescent="0.2">
      <c r="A50" s="127" t="s">
        <v>2053</v>
      </c>
      <c r="B50" s="130" t="s">
        <v>1825</v>
      </c>
      <c r="C50" s="131"/>
      <c r="D50" s="83" t="s">
        <v>2678</v>
      </c>
      <c r="E50" s="83" t="s">
        <v>2107</v>
      </c>
      <c r="F50" s="83" t="s">
        <v>2679</v>
      </c>
      <c r="G50" s="95" t="s">
        <v>2680</v>
      </c>
      <c r="H50" s="95" t="s">
        <v>2681</v>
      </c>
      <c r="I50" s="100">
        <v>1079</v>
      </c>
    </row>
    <row r="51" spans="1:9" x14ac:dyDescent="0.2">
      <c r="A51" s="128"/>
      <c r="B51" s="122"/>
      <c r="C51" s="123"/>
      <c r="D51" s="85" t="s">
        <v>2682</v>
      </c>
      <c r="E51" s="85" t="s">
        <v>2683</v>
      </c>
      <c r="F51" s="85" t="s">
        <v>2111</v>
      </c>
      <c r="G51" s="96"/>
      <c r="H51" s="96" t="s">
        <v>2329</v>
      </c>
      <c r="I51" s="101"/>
    </row>
    <row r="52" spans="1:9" x14ac:dyDescent="0.2">
      <c r="A52" s="128"/>
      <c r="B52" s="122" t="s">
        <v>1835</v>
      </c>
      <c r="C52" s="123" t="s">
        <v>1836</v>
      </c>
      <c r="D52" s="85" t="s">
        <v>2684</v>
      </c>
      <c r="E52" s="85" t="s">
        <v>2685</v>
      </c>
      <c r="F52" s="85" t="s">
        <v>2686</v>
      </c>
      <c r="G52" s="96" t="s">
        <v>2395</v>
      </c>
      <c r="H52" s="96" t="s">
        <v>2687</v>
      </c>
      <c r="I52" s="101">
        <v>176</v>
      </c>
    </row>
    <row r="53" spans="1:9" x14ac:dyDescent="0.2">
      <c r="A53" s="128"/>
      <c r="B53" s="122"/>
      <c r="C53" s="123"/>
      <c r="D53" s="85" t="s">
        <v>2383</v>
      </c>
      <c r="E53" s="85" t="s">
        <v>2688</v>
      </c>
      <c r="F53" s="85" t="s">
        <v>2689</v>
      </c>
      <c r="G53" s="96"/>
      <c r="H53" s="96" t="s">
        <v>2690</v>
      </c>
      <c r="I53" s="101"/>
    </row>
    <row r="54" spans="1:9" x14ac:dyDescent="0.2">
      <c r="A54" s="128"/>
      <c r="B54" s="122"/>
      <c r="C54" s="123" t="s">
        <v>1846</v>
      </c>
      <c r="D54" s="85" t="s">
        <v>2691</v>
      </c>
      <c r="E54" s="85" t="s">
        <v>2692</v>
      </c>
      <c r="F54" s="85" t="s">
        <v>2693</v>
      </c>
      <c r="G54" s="96" t="s">
        <v>2173</v>
      </c>
      <c r="H54" s="96" t="s">
        <v>2694</v>
      </c>
      <c r="I54" s="101">
        <v>218</v>
      </c>
    </row>
    <row r="55" spans="1:9" x14ac:dyDescent="0.2">
      <c r="A55" s="128"/>
      <c r="B55" s="122"/>
      <c r="C55" s="123"/>
      <c r="D55" s="85" t="s">
        <v>2695</v>
      </c>
      <c r="E55" s="85" t="s">
        <v>2696</v>
      </c>
      <c r="F55" s="85" t="s">
        <v>2697</v>
      </c>
      <c r="G55" s="96"/>
      <c r="H55" s="96" t="s">
        <v>2698</v>
      </c>
      <c r="I55" s="101"/>
    </row>
    <row r="56" spans="1:9" x14ac:dyDescent="0.2">
      <c r="A56" s="128"/>
      <c r="B56" s="122"/>
      <c r="C56" s="123" t="s">
        <v>1856</v>
      </c>
      <c r="D56" s="85" t="s">
        <v>2699</v>
      </c>
      <c r="E56" s="85" t="s">
        <v>2700</v>
      </c>
      <c r="F56" s="85" t="s">
        <v>2701</v>
      </c>
      <c r="G56" s="96" t="s">
        <v>2702</v>
      </c>
      <c r="H56" s="96" t="s">
        <v>2703</v>
      </c>
      <c r="I56" s="101">
        <v>685</v>
      </c>
    </row>
    <row r="57" spans="1:9" x14ac:dyDescent="0.2">
      <c r="A57" s="128"/>
      <c r="B57" s="122"/>
      <c r="C57" s="123"/>
      <c r="D57" s="85" t="s">
        <v>2704</v>
      </c>
      <c r="E57" s="85" t="s">
        <v>2705</v>
      </c>
      <c r="F57" s="85" t="s">
        <v>2706</v>
      </c>
      <c r="G57" s="96"/>
      <c r="H57" s="96" t="s">
        <v>2707</v>
      </c>
      <c r="I57" s="101"/>
    </row>
    <row r="58" spans="1:9" x14ac:dyDescent="0.2">
      <c r="A58" s="128"/>
      <c r="B58" s="122" t="s">
        <v>1866</v>
      </c>
      <c r="C58" s="123" t="s">
        <v>1867</v>
      </c>
      <c r="D58" s="85" t="s">
        <v>2708</v>
      </c>
      <c r="E58" s="85" t="s">
        <v>2709</v>
      </c>
      <c r="F58" s="85" t="s">
        <v>2710</v>
      </c>
      <c r="G58" s="96" t="s">
        <v>2711</v>
      </c>
      <c r="H58" s="96" t="s">
        <v>2712</v>
      </c>
      <c r="I58" s="101">
        <v>485</v>
      </c>
    </row>
    <row r="59" spans="1:9" x14ac:dyDescent="0.2">
      <c r="A59" s="128"/>
      <c r="B59" s="122"/>
      <c r="C59" s="123"/>
      <c r="D59" s="85" t="s">
        <v>2705</v>
      </c>
      <c r="E59" s="85" t="s">
        <v>2713</v>
      </c>
      <c r="F59" s="85" t="s">
        <v>2714</v>
      </c>
      <c r="G59" s="96"/>
      <c r="H59" s="96" t="s">
        <v>2715</v>
      </c>
      <c r="I59" s="101"/>
    </row>
    <row r="60" spans="1:9" x14ac:dyDescent="0.2">
      <c r="A60" s="128"/>
      <c r="B60" s="122"/>
      <c r="C60" s="123" t="s">
        <v>1877</v>
      </c>
      <c r="D60" s="85" t="s">
        <v>2377</v>
      </c>
      <c r="E60" s="85" t="s">
        <v>2716</v>
      </c>
      <c r="F60" s="85" t="s">
        <v>2717</v>
      </c>
      <c r="G60" s="96" t="s">
        <v>2057</v>
      </c>
      <c r="H60" s="96" t="s">
        <v>2718</v>
      </c>
      <c r="I60" s="101">
        <v>594</v>
      </c>
    </row>
    <row r="61" spans="1:9" x14ac:dyDescent="0.2">
      <c r="A61" s="128"/>
      <c r="B61" s="122"/>
      <c r="C61" s="123"/>
      <c r="D61" s="85" t="s">
        <v>2719</v>
      </c>
      <c r="E61" s="85" t="s">
        <v>2720</v>
      </c>
      <c r="F61" s="85" t="s">
        <v>2210</v>
      </c>
      <c r="G61" s="96"/>
      <c r="H61" s="96" t="s">
        <v>2721</v>
      </c>
      <c r="I61" s="101"/>
    </row>
    <row r="62" spans="1:9" x14ac:dyDescent="0.2">
      <c r="A62" s="128"/>
      <c r="B62" s="124" t="s">
        <v>1887</v>
      </c>
      <c r="C62" s="123" t="s">
        <v>1888</v>
      </c>
      <c r="D62" s="85" t="s">
        <v>2722</v>
      </c>
      <c r="E62" s="85" t="s">
        <v>2723</v>
      </c>
      <c r="F62" s="85" t="s">
        <v>2724</v>
      </c>
      <c r="G62" s="96" t="s">
        <v>2680</v>
      </c>
      <c r="H62" s="96" t="s">
        <v>2725</v>
      </c>
      <c r="I62" s="101">
        <v>862</v>
      </c>
    </row>
    <row r="63" spans="1:9" x14ac:dyDescent="0.2">
      <c r="A63" s="128"/>
      <c r="B63" s="124"/>
      <c r="C63" s="123"/>
      <c r="D63" s="85" t="s">
        <v>2192</v>
      </c>
      <c r="E63" s="85" t="s">
        <v>2220</v>
      </c>
      <c r="F63" s="85" t="s">
        <v>2726</v>
      </c>
      <c r="G63" s="96"/>
      <c r="H63" s="96" t="s">
        <v>2464</v>
      </c>
      <c r="I63" s="101"/>
    </row>
    <row r="64" spans="1:9" x14ac:dyDescent="0.2">
      <c r="A64" s="128"/>
      <c r="B64" s="124"/>
      <c r="C64" s="123" t="s">
        <v>1898</v>
      </c>
      <c r="D64" s="85" t="s">
        <v>2727</v>
      </c>
      <c r="E64" s="85" t="s">
        <v>2728</v>
      </c>
      <c r="F64" s="85" t="s">
        <v>2729</v>
      </c>
      <c r="G64" s="96" t="s">
        <v>2730</v>
      </c>
      <c r="H64" s="96" t="s">
        <v>2580</v>
      </c>
      <c r="I64" s="101">
        <v>217</v>
      </c>
    </row>
    <row r="65" spans="1:9" x14ac:dyDescent="0.2">
      <c r="A65" s="132"/>
      <c r="B65" s="124"/>
      <c r="C65" s="123"/>
      <c r="D65" s="85" t="s">
        <v>2731</v>
      </c>
      <c r="E65" s="85" t="s">
        <v>2732</v>
      </c>
      <c r="F65" s="85" t="s">
        <v>2733</v>
      </c>
      <c r="G65" s="96"/>
      <c r="H65" s="96" t="s">
        <v>2734</v>
      </c>
      <c r="I65" s="101"/>
    </row>
    <row r="66" spans="1:9" x14ac:dyDescent="0.2">
      <c r="A66" s="127" t="s">
        <v>2124</v>
      </c>
      <c r="B66" s="130" t="s">
        <v>1825</v>
      </c>
      <c r="C66" s="131"/>
      <c r="D66" s="83" t="s">
        <v>2735</v>
      </c>
      <c r="E66" s="83" t="s">
        <v>2736</v>
      </c>
      <c r="F66" s="83" t="s">
        <v>2737</v>
      </c>
      <c r="G66" s="95" t="s">
        <v>2738</v>
      </c>
      <c r="H66" s="95" t="s">
        <v>2739</v>
      </c>
      <c r="I66" s="100">
        <v>1082</v>
      </c>
    </row>
    <row r="67" spans="1:9" x14ac:dyDescent="0.2">
      <c r="A67" s="128"/>
      <c r="B67" s="122"/>
      <c r="C67" s="123"/>
      <c r="D67" s="85" t="s">
        <v>2740</v>
      </c>
      <c r="E67" s="85" t="s">
        <v>2741</v>
      </c>
      <c r="F67" s="85" t="s">
        <v>2742</v>
      </c>
      <c r="G67" s="96"/>
      <c r="H67" s="96" t="s">
        <v>2743</v>
      </c>
      <c r="I67" s="101"/>
    </row>
    <row r="68" spans="1:9" x14ac:dyDescent="0.2">
      <c r="A68" s="128"/>
      <c r="B68" s="122" t="s">
        <v>1835</v>
      </c>
      <c r="C68" s="123" t="s">
        <v>1836</v>
      </c>
      <c r="D68" s="85" t="s">
        <v>2744</v>
      </c>
      <c r="E68" s="85" t="s">
        <v>2745</v>
      </c>
      <c r="F68" s="85" t="s">
        <v>2746</v>
      </c>
      <c r="G68" s="96" t="s">
        <v>2747</v>
      </c>
      <c r="H68" s="96" t="s">
        <v>2748</v>
      </c>
      <c r="I68" s="101">
        <v>179</v>
      </c>
    </row>
    <row r="69" spans="1:9" x14ac:dyDescent="0.2">
      <c r="A69" s="128"/>
      <c r="B69" s="122"/>
      <c r="C69" s="123"/>
      <c r="D69" s="85" t="s">
        <v>2749</v>
      </c>
      <c r="E69" s="85" t="s">
        <v>2750</v>
      </c>
      <c r="F69" s="85" t="s">
        <v>2751</v>
      </c>
      <c r="G69" s="96"/>
      <c r="H69" s="96" t="s">
        <v>2106</v>
      </c>
      <c r="I69" s="101"/>
    </row>
    <row r="70" spans="1:9" x14ac:dyDescent="0.2">
      <c r="A70" s="128"/>
      <c r="B70" s="122"/>
      <c r="C70" s="123" t="s">
        <v>1846</v>
      </c>
      <c r="D70" s="85" t="s">
        <v>2752</v>
      </c>
      <c r="E70" s="85" t="s">
        <v>2753</v>
      </c>
      <c r="F70" s="85" t="s">
        <v>2754</v>
      </c>
      <c r="G70" s="96" t="s">
        <v>2755</v>
      </c>
      <c r="H70" s="96" t="s">
        <v>2756</v>
      </c>
      <c r="I70" s="101">
        <v>219</v>
      </c>
    </row>
    <row r="71" spans="1:9" x14ac:dyDescent="0.2">
      <c r="A71" s="128"/>
      <c r="B71" s="122"/>
      <c r="C71" s="123"/>
      <c r="D71" s="85" t="s">
        <v>2757</v>
      </c>
      <c r="E71" s="85" t="s">
        <v>2758</v>
      </c>
      <c r="F71" s="85" t="s">
        <v>2759</v>
      </c>
      <c r="G71" s="96"/>
      <c r="H71" s="96" t="s">
        <v>2760</v>
      </c>
      <c r="I71" s="101"/>
    </row>
    <row r="72" spans="1:9" x14ac:dyDescent="0.2">
      <c r="A72" s="128"/>
      <c r="B72" s="122"/>
      <c r="C72" s="123" t="s">
        <v>1856</v>
      </c>
      <c r="D72" s="85" t="s">
        <v>2761</v>
      </c>
      <c r="E72" s="85" t="s">
        <v>2762</v>
      </c>
      <c r="F72" s="85" t="s">
        <v>2763</v>
      </c>
      <c r="G72" s="96" t="s">
        <v>2182</v>
      </c>
      <c r="H72" s="96" t="s">
        <v>2764</v>
      </c>
      <c r="I72" s="101">
        <v>684</v>
      </c>
    </row>
    <row r="73" spans="1:9" x14ac:dyDescent="0.2">
      <c r="A73" s="128"/>
      <c r="B73" s="122"/>
      <c r="C73" s="123"/>
      <c r="D73" s="85" t="s">
        <v>2765</v>
      </c>
      <c r="E73" s="85" t="s">
        <v>2766</v>
      </c>
      <c r="F73" s="85" t="s">
        <v>2767</v>
      </c>
      <c r="G73" s="96"/>
      <c r="H73" s="96" t="s">
        <v>2768</v>
      </c>
      <c r="I73" s="101"/>
    </row>
    <row r="74" spans="1:9" x14ac:dyDescent="0.2">
      <c r="A74" s="128"/>
      <c r="B74" s="122" t="s">
        <v>1866</v>
      </c>
      <c r="C74" s="123" t="s">
        <v>1867</v>
      </c>
      <c r="D74" s="85" t="s">
        <v>2769</v>
      </c>
      <c r="E74" s="85" t="s">
        <v>2770</v>
      </c>
      <c r="F74" s="85" t="s">
        <v>2771</v>
      </c>
      <c r="G74" s="96" t="s">
        <v>2075</v>
      </c>
      <c r="H74" s="96" t="s">
        <v>2772</v>
      </c>
      <c r="I74" s="101">
        <v>487</v>
      </c>
    </row>
    <row r="75" spans="1:9" x14ac:dyDescent="0.2">
      <c r="A75" s="128"/>
      <c r="B75" s="122"/>
      <c r="C75" s="123"/>
      <c r="D75" s="85" t="s">
        <v>2773</v>
      </c>
      <c r="E75" s="85" t="s">
        <v>2774</v>
      </c>
      <c r="F75" s="85" t="s">
        <v>2775</v>
      </c>
      <c r="G75" s="96"/>
      <c r="H75" s="96" t="s">
        <v>2776</v>
      </c>
      <c r="I75" s="101"/>
    </row>
    <row r="76" spans="1:9" x14ac:dyDescent="0.2">
      <c r="A76" s="128"/>
      <c r="B76" s="122"/>
      <c r="C76" s="123" t="s">
        <v>1877</v>
      </c>
      <c r="D76" s="85" t="s">
        <v>2777</v>
      </c>
      <c r="E76" s="85" t="s">
        <v>2778</v>
      </c>
      <c r="F76" s="85" t="s">
        <v>2779</v>
      </c>
      <c r="G76" s="96" t="s">
        <v>2057</v>
      </c>
      <c r="H76" s="96" t="s">
        <v>2780</v>
      </c>
      <c r="I76" s="101">
        <v>595</v>
      </c>
    </row>
    <row r="77" spans="1:9" x14ac:dyDescent="0.2">
      <c r="A77" s="128"/>
      <c r="B77" s="122"/>
      <c r="C77" s="123"/>
      <c r="D77" s="85" t="s">
        <v>2781</v>
      </c>
      <c r="E77" s="85" t="s">
        <v>2782</v>
      </c>
      <c r="F77" s="85" t="s">
        <v>2783</v>
      </c>
      <c r="G77" s="96"/>
      <c r="H77" s="96" t="s">
        <v>2784</v>
      </c>
      <c r="I77" s="101"/>
    </row>
    <row r="78" spans="1:9" x14ac:dyDescent="0.2">
      <c r="A78" s="128"/>
      <c r="B78" s="124" t="s">
        <v>1887</v>
      </c>
      <c r="C78" s="123" t="s">
        <v>1888</v>
      </c>
      <c r="D78" s="85" t="s">
        <v>2785</v>
      </c>
      <c r="E78" s="85" t="s">
        <v>2786</v>
      </c>
      <c r="F78" s="85" t="s">
        <v>2787</v>
      </c>
      <c r="G78" s="96" t="s">
        <v>2738</v>
      </c>
      <c r="H78" s="96" t="s">
        <v>2788</v>
      </c>
      <c r="I78" s="101">
        <v>863</v>
      </c>
    </row>
    <row r="79" spans="1:9" x14ac:dyDescent="0.2">
      <c r="A79" s="128"/>
      <c r="B79" s="124"/>
      <c r="C79" s="123"/>
      <c r="D79" s="85" t="s">
        <v>2789</v>
      </c>
      <c r="E79" s="85" t="s">
        <v>2790</v>
      </c>
      <c r="F79" s="85" t="s">
        <v>2791</v>
      </c>
      <c r="G79" s="96"/>
      <c r="H79" s="96" t="s">
        <v>2792</v>
      </c>
      <c r="I79" s="101"/>
    </row>
    <row r="80" spans="1:9" x14ac:dyDescent="0.2">
      <c r="A80" s="128"/>
      <c r="B80" s="124"/>
      <c r="C80" s="123" t="s">
        <v>1898</v>
      </c>
      <c r="D80" s="85" t="s">
        <v>2793</v>
      </c>
      <c r="E80" s="85" t="s">
        <v>2794</v>
      </c>
      <c r="F80" s="85" t="s">
        <v>2795</v>
      </c>
      <c r="G80" s="96" t="s">
        <v>2796</v>
      </c>
      <c r="H80" s="96" t="s">
        <v>2797</v>
      </c>
      <c r="I80" s="101">
        <v>219</v>
      </c>
    </row>
    <row r="81" spans="1:9" x14ac:dyDescent="0.2">
      <c r="A81" s="132"/>
      <c r="B81" s="124"/>
      <c r="C81" s="123"/>
      <c r="D81" s="85" t="s">
        <v>2798</v>
      </c>
      <c r="E81" s="85" t="s">
        <v>2799</v>
      </c>
      <c r="F81" s="85" t="s">
        <v>2750</v>
      </c>
      <c r="G81" s="96"/>
      <c r="H81" s="96" t="s">
        <v>2800</v>
      </c>
      <c r="I81" s="101"/>
    </row>
    <row r="82" spans="1:9" x14ac:dyDescent="0.2">
      <c r="A82" s="127" t="s">
        <v>2196</v>
      </c>
      <c r="B82" s="130" t="s">
        <v>1825</v>
      </c>
      <c r="C82" s="131"/>
      <c r="D82" s="83" t="s">
        <v>2801</v>
      </c>
      <c r="E82" s="83" t="s">
        <v>2802</v>
      </c>
      <c r="F82" s="83" t="s">
        <v>2803</v>
      </c>
      <c r="G82" s="95" t="s">
        <v>2702</v>
      </c>
      <c r="H82" s="95" t="s">
        <v>2804</v>
      </c>
      <c r="I82" s="100">
        <v>1062</v>
      </c>
    </row>
    <row r="83" spans="1:9" x14ac:dyDescent="0.2">
      <c r="A83" s="128"/>
      <c r="B83" s="122"/>
      <c r="C83" s="123"/>
      <c r="D83" s="85" t="s">
        <v>2805</v>
      </c>
      <c r="E83" s="85" t="s">
        <v>2806</v>
      </c>
      <c r="F83" s="85" t="s">
        <v>2807</v>
      </c>
      <c r="G83" s="96"/>
      <c r="H83" s="96" t="s">
        <v>2808</v>
      </c>
      <c r="I83" s="101"/>
    </row>
    <row r="84" spans="1:9" x14ac:dyDescent="0.2">
      <c r="A84" s="128"/>
      <c r="B84" s="122" t="s">
        <v>1835</v>
      </c>
      <c r="C84" s="123" t="s">
        <v>1836</v>
      </c>
      <c r="D84" s="85" t="s">
        <v>2809</v>
      </c>
      <c r="E84" s="85" t="s">
        <v>2810</v>
      </c>
      <c r="F84" s="85" t="s">
        <v>2811</v>
      </c>
      <c r="G84" s="96" t="s">
        <v>1871</v>
      </c>
      <c r="H84" s="96" t="s">
        <v>2378</v>
      </c>
      <c r="I84" s="101">
        <v>164</v>
      </c>
    </row>
    <row r="85" spans="1:9" x14ac:dyDescent="0.2">
      <c r="A85" s="128"/>
      <c r="B85" s="122"/>
      <c r="C85" s="123"/>
      <c r="D85" s="85" t="s">
        <v>2812</v>
      </c>
      <c r="E85" s="85" t="s">
        <v>2813</v>
      </c>
      <c r="F85" s="85" t="s">
        <v>2814</v>
      </c>
      <c r="G85" s="96"/>
      <c r="H85" s="96" t="s">
        <v>2815</v>
      </c>
      <c r="I85" s="101"/>
    </row>
    <row r="86" spans="1:9" x14ac:dyDescent="0.2">
      <c r="A86" s="128"/>
      <c r="B86" s="122"/>
      <c r="C86" s="123" t="s">
        <v>1846</v>
      </c>
      <c r="D86" s="85" t="s">
        <v>2816</v>
      </c>
      <c r="E86" s="85" t="s">
        <v>2304</v>
      </c>
      <c r="F86" s="85" t="s">
        <v>2817</v>
      </c>
      <c r="G86" s="96" t="s">
        <v>2818</v>
      </c>
      <c r="H86" s="96" t="s">
        <v>2819</v>
      </c>
      <c r="I86" s="101">
        <v>218</v>
      </c>
    </row>
    <row r="87" spans="1:9" x14ac:dyDescent="0.2">
      <c r="A87" s="128"/>
      <c r="B87" s="122"/>
      <c r="C87" s="123"/>
      <c r="D87" s="85" t="s">
        <v>2820</v>
      </c>
      <c r="E87" s="85" t="s">
        <v>2821</v>
      </c>
      <c r="F87" s="85" t="s">
        <v>2822</v>
      </c>
      <c r="G87" s="96"/>
      <c r="H87" s="96" t="s">
        <v>2823</v>
      </c>
      <c r="I87" s="101"/>
    </row>
    <row r="88" spans="1:9" x14ac:dyDescent="0.2">
      <c r="A88" s="128"/>
      <c r="B88" s="122"/>
      <c r="C88" s="123" t="s">
        <v>1856</v>
      </c>
      <c r="D88" s="85" t="s">
        <v>2824</v>
      </c>
      <c r="E88" s="85" t="s">
        <v>2825</v>
      </c>
      <c r="F88" s="85" t="s">
        <v>2826</v>
      </c>
      <c r="G88" s="96" t="s">
        <v>2191</v>
      </c>
      <c r="H88" s="96" t="s">
        <v>2827</v>
      </c>
      <c r="I88" s="101">
        <v>680</v>
      </c>
    </row>
    <row r="89" spans="1:9" x14ac:dyDescent="0.2">
      <c r="A89" s="128"/>
      <c r="B89" s="122"/>
      <c r="C89" s="123"/>
      <c r="D89" s="85" t="s">
        <v>2828</v>
      </c>
      <c r="E89" s="85" t="s">
        <v>2829</v>
      </c>
      <c r="F89" s="85" t="s">
        <v>2830</v>
      </c>
      <c r="G89" s="96"/>
      <c r="H89" s="96" t="s">
        <v>2142</v>
      </c>
      <c r="I89" s="101"/>
    </row>
    <row r="90" spans="1:9" x14ac:dyDescent="0.2">
      <c r="A90" s="128"/>
      <c r="B90" s="122" t="s">
        <v>1866</v>
      </c>
      <c r="C90" s="123" t="s">
        <v>1867</v>
      </c>
      <c r="D90" s="85" t="s">
        <v>2831</v>
      </c>
      <c r="E90" s="85" t="s">
        <v>2832</v>
      </c>
      <c r="F90" s="85" t="s">
        <v>2833</v>
      </c>
      <c r="G90" s="96" t="s">
        <v>2834</v>
      </c>
      <c r="H90" s="96" t="s">
        <v>2835</v>
      </c>
      <c r="I90" s="101">
        <v>470</v>
      </c>
    </row>
    <row r="91" spans="1:9" x14ac:dyDescent="0.2">
      <c r="A91" s="128"/>
      <c r="B91" s="122"/>
      <c r="C91" s="123"/>
      <c r="D91" s="85" t="s">
        <v>2836</v>
      </c>
      <c r="E91" s="85" t="s">
        <v>2837</v>
      </c>
      <c r="F91" s="85" t="s">
        <v>2238</v>
      </c>
      <c r="G91" s="96"/>
      <c r="H91" s="96" t="s">
        <v>2838</v>
      </c>
      <c r="I91" s="101"/>
    </row>
    <row r="92" spans="1:9" x14ac:dyDescent="0.2">
      <c r="A92" s="128"/>
      <c r="B92" s="122"/>
      <c r="C92" s="123" t="s">
        <v>1877</v>
      </c>
      <c r="D92" s="85" t="s">
        <v>2839</v>
      </c>
      <c r="E92" s="85" t="s">
        <v>2840</v>
      </c>
      <c r="F92" s="85" t="s">
        <v>2841</v>
      </c>
      <c r="G92" s="96" t="s">
        <v>2842</v>
      </c>
      <c r="H92" s="96" t="s">
        <v>2843</v>
      </c>
      <c r="I92" s="101">
        <v>592</v>
      </c>
    </row>
    <row r="93" spans="1:9" x14ac:dyDescent="0.2">
      <c r="A93" s="128"/>
      <c r="B93" s="122"/>
      <c r="C93" s="123"/>
      <c r="D93" s="85" t="s">
        <v>2844</v>
      </c>
      <c r="E93" s="85" t="s">
        <v>2381</v>
      </c>
      <c r="F93" s="85" t="s">
        <v>2070</v>
      </c>
      <c r="G93" s="96"/>
      <c r="H93" s="96" t="s">
        <v>2409</v>
      </c>
      <c r="I93" s="101"/>
    </row>
    <row r="94" spans="1:9" x14ac:dyDescent="0.2">
      <c r="A94" s="128"/>
      <c r="B94" s="124" t="s">
        <v>1887</v>
      </c>
      <c r="C94" s="123" t="s">
        <v>1888</v>
      </c>
      <c r="D94" s="85" t="s">
        <v>2845</v>
      </c>
      <c r="E94" s="85" t="s">
        <v>2846</v>
      </c>
      <c r="F94" s="85" t="s">
        <v>2847</v>
      </c>
      <c r="G94" s="96" t="s">
        <v>2287</v>
      </c>
      <c r="H94" s="96" t="s">
        <v>2848</v>
      </c>
      <c r="I94" s="101">
        <v>855</v>
      </c>
    </row>
    <row r="95" spans="1:9" x14ac:dyDescent="0.2">
      <c r="A95" s="128"/>
      <c r="B95" s="124"/>
      <c r="C95" s="123"/>
      <c r="D95" s="85" t="s">
        <v>2849</v>
      </c>
      <c r="E95" s="85" t="s">
        <v>2850</v>
      </c>
      <c r="F95" s="85" t="s">
        <v>2851</v>
      </c>
      <c r="G95" s="96"/>
      <c r="H95" s="96" t="s">
        <v>2852</v>
      </c>
      <c r="I95" s="101"/>
    </row>
    <row r="96" spans="1:9" x14ac:dyDescent="0.2">
      <c r="A96" s="128"/>
      <c r="B96" s="124"/>
      <c r="C96" s="123" t="s">
        <v>1898</v>
      </c>
      <c r="D96" s="85" t="s">
        <v>2853</v>
      </c>
      <c r="E96" s="85" t="s">
        <v>2854</v>
      </c>
      <c r="F96" s="85" t="s">
        <v>2855</v>
      </c>
      <c r="G96" s="96" t="s">
        <v>2856</v>
      </c>
      <c r="H96" s="96" t="s">
        <v>2857</v>
      </c>
      <c r="I96" s="101">
        <v>207</v>
      </c>
    </row>
    <row r="97" spans="1:9" x14ac:dyDescent="0.2">
      <c r="A97" s="132"/>
      <c r="B97" s="124"/>
      <c r="C97" s="123"/>
      <c r="D97" s="85" t="s">
        <v>2858</v>
      </c>
      <c r="E97" s="85" t="s">
        <v>2859</v>
      </c>
      <c r="F97" s="85" t="s">
        <v>2860</v>
      </c>
      <c r="G97" s="96"/>
      <c r="H97" s="96" t="s">
        <v>2861</v>
      </c>
      <c r="I97" s="101"/>
    </row>
    <row r="98" spans="1:9" x14ac:dyDescent="0.2">
      <c r="A98" s="127" t="s">
        <v>2267</v>
      </c>
      <c r="B98" s="130" t="s">
        <v>1825</v>
      </c>
      <c r="C98" s="131"/>
      <c r="D98" s="83" t="s">
        <v>2862</v>
      </c>
      <c r="E98" s="83" t="s">
        <v>2863</v>
      </c>
      <c r="F98" s="83" t="s">
        <v>2864</v>
      </c>
      <c r="G98" s="95" t="s">
        <v>2738</v>
      </c>
      <c r="H98" s="95" t="s">
        <v>2865</v>
      </c>
      <c r="I98" s="100">
        <v>1082</v>
      </c>
    </row>
    <row r="99" spans="1:9" x14ac:dyDescent="0.2">
      <c r="A99" s="128"/>
      <c r="B99" s="122"/>
      <c r="C99" s="123"/>
      <c r="D99" s="85" t="s">
        <v>2866</v>
      </c>
      <c r="E99" s="85" t="s">
        <v>2867</v>
      </c>
      <c r="F99" s="85" t="s">
        <v>2868</v>
      </c>
      <c r="G99" s="96"/>
      <c r="H99" s="96" t="s">
        <v>2869</v>
      </c>
      <c r="I99" s="101"/>
    </row>
    <row r="100" spans="1:9" x14ac:dyDescent="0.2">
      <c r="A100" s="128"/>
      <c r="B100" s="122" t="s">
        <v>1835</v>
      </c>
      <c r="C100" s="123" t="s">
        <v>1836</v>
      </c>
      <c r="D100" s="85" t="s">
        <v>2870</v>
      </c>
      <c r="E100" s="85" t="s">
        <v>2871</v>
      </c>
      <c r="F100" s="85" t="s">
        <v>2872</v>
      </c>
      <c r="G100" s="96" t="s">
        <v>2279</v>
      </c>
      <c r="H100" s="96" t="s">
        <v>2873</v>
      </c>
      <c r="I100" s="101">
        <v>179</v>
      </c>
    </row>
    <row r="101" spans="1:9" x14ac:dyDescent="0.2">
      <c r="A101" s="128"/>
      <c r="B101" s="122"/>
      <c r="C101" s="123"/>
      <c r="D101" s="85" t="s">
        <v>2874</v>
      </c>
      <c r="E101" s="85" t="s">
        <v>2875</v>
      </c>
      <c r="F101" s="85" t="s">
        <v>2876</v>
      </c>
      <c r="G101" s="96"/>
      <c r="H101" s="96" t="s">
        <v>2070</v>
      </c>
      <c r="I101" s="101"/>
    </row>
    <row r="102" spans="1:9" x14ac:dyDescent="0.2">
      <c r="A102" s="128"/>
      <c r="B102" s="122"/>
      <c r="C102" s="123" t="s">
        <v>1846</v>
      </c>
      <c r="D102" s="85" t="s">
        <v>2877</v>
      </c>
      <c r="E102" s="85" t="s">
        <v>2878</v>
      </c>
      <c r="F102" s="85" t="s">
        <v>2217</v>
      </c>
      <c r="G102" s="96" t="s">
        <v>2504</v>
      </c>
      <c r="H102" s="96" t="s">
        <v>2879</v>
      </c>
      <c r="I102" s="101">
        <v>219</v>
      </c>
    </row>
    <row r="103" spans="1:9" x14ac:dyDescent="0.2">
      <c r="A103" s="128"/>
      <c r="B103" s="122"/>
      <c r="C103" s="123"/>
      <c r="D103" s="85" t="s">
        <v>2880</v>
      </c>
      <c r="E103" s="85" t="s">
        <v>2881</v>
      </c>
      <c r="F103" s="85" t="s">
        <v>2329</v>
      </c>
      <c r="G103" s="96"/>
      <c r="H103" s="96" t="s">
        <v>2882</v>
      </c>
      <c r="I103" s="101"/>
    </row>
    <row r="104" spans="1:9" x14ac:dyDescent="0.2">
      <c r="A104" s="128"/>
      <c r="B104" s="122"/>
      <c r="C104" s="123" t="s">
        <v>1856</v>
      </c>
      <c r="D104" s="85" t="s">
        <v>2883</v>
      </c>
      <c r="E104" s="85" t="s">
        <v>2884</v>
      </c>
      <c r="F104" s="85" t="s">
        <v>2885</v>
      </c>
      <c r="G104" s="96" t="s">
        <v>2182</v>
      </c>
      <c r="H104" s="96" t="s">
        <v>2886</v>
      </c>
      <c r="I104" s="101">
        <v>684</v>
      </c>
    </row>
    <row r="105" spans="1:9" x14ac:dyDescent="0.2">
      <c r="A105" s="128"/>
      <c r="B105" s="122"/>
      <c r="C105" s="123"/>
      <c r="D105" s="85" t="s">
        <v>2887</v>
      </c>
      <c r="E105" s="85" t="s">
        <v>2888</v>
      </c>
      <c r="F105" s="85" t="s">
        <v>2866</v>
      </c>
      <c r="G105" s="96"/>
      <c r="H105" s="96" t="s">
        <v>2889</v>
      </c>
      <c r="I105" s="101"/>
    </row>
    <row r="106" spans="1:9" x14ac:dyDescent="0.2">
      <c r="A106" s="128"/>
      <c r="B106" s="122" t="s">
        <v>1866</v>
      </c>
      <c r="C106" s="123" t="s">
        <v>1867</v>
      </c>
      <c r="D106" s="85" t="s">
        <v>2890</v>
      </c>
      <c r="E106" s="85" t="s">
        <v>2891</v>
      </c>
      <c r="F106" s="85" t="s">
        <v>2892</v>
      </c>
      <c r="G106" s="96" t="s">
        <v>2893</v>
      </c>
      <c r="H106" s="96" t="s">
        <v>2304</v>
      </c>
      <c r="I106" s="101">
        <v>487</v>
      </c>
    </row>
    <row r="107" spans="1:9" x14ac:dyDescent="0.2">
      <c r="A107" s="128"/>
      <c r="B107" s="122"/>
      <c r="C107" s="123"/>
      <c r="D107" s="85" t="s">
        <v>2894</v>
      </c>
      <c r="E107" s="85" t="s">
        <v>2895</v>
      </c>
      <c r="F107" s="85" t="s">
        <v>2896</v>
      </c>
      <c r="G107" s="96"/>
      <c r="H107" s="96" t="s">
        <v>2897</v>
      </c>
      <c r="I107" s="101"/>
    </row>
    <row r="108" spans="1:9" x14ac:dyDescent="0.2">
      <c r="A108" s="128"/>
      <c r="B108" s="122"/>
      <c r="C108" s="123" t="s">
        <v>1877</v>
      </c>
      <c r="D108" s="85" t="s">
        <v>2898</v>
      </c>
      <c r="E108" s="85" t="s">
        <v>2899</v>
      </c>
      <c r="F108" s="85" t="s">
        <v>2900</v>
      </c>
      <c r="G108" s="96" t="s">
        <v>2057</v>
      </c>
      <c r="H108" s="96" t="s">
        <v>2901</v>
      </c>
      <c r="I108" s="101">
        <v>595</v>
      </c>
    </row>
    <row r="109" spans="1:9" x14ac:dyDescent="0.2">
      <c r="A109" s="128"/>
      <c r="B109" s="122"/>
      <c r="C109" s="123"/>
      <c r="D109" s="85" t="s">
        <v>2902</v>
      </c>
      <c r="E109" s="85" t="s">
        <v>2903</v>
      </c>
      <c r="F109" s="85" t="s">
        <v>2904</v>
      </c>
      <c r="G109" s="96"/>
      <c r="H109" s="96" t="s">
        <v>2905</v>
      </c>
      <c r="I109" s="101"/>
    </row>
    <row r="110" spans="1:9" x14ac:dyDescent="0.2">
      <c r="A110" s="128"/>
      <c r="B110" s="124" t="s">
        <v>1887</v>
      </c>
      <c r="C110" s="123" t="s">
        <v>1888</v>
      </c>
      <c r="D110" s="85" t="s">
        <v>2906</v>
      </c>
      <c r="E110" s="85" t="s">
        <v>2907</v>
      </c>
      <c r="F110" s="85" t="s">
        <v>2908</v>
      </c>
      <c r="G110" s="96" t="s">
        <v>2738</v>
      </c>
      <c r="H110" s="96" t="s">
        <v>2909</v>
      </c>
      <c r="I110" s="101">
        <v>863</v>
      </c>
    </row>
    <row r="111" spans="1:9" x14ac:dyDescent="0.2">
      <c r="A111" s="128"/>
      <c r="B111" s="124"/>
      <c r="C111" s="123"/>
      <c r="D111" s="85" t="s">
        <v>2910</v>
      </c>
      <c r="E111" s="85" t="s">
        <v>2911</v>
      </c>
      <c r="F111" s="85" t="s">
        <v>2912</v>
      </c>
      <c r="G111" s="96"/>
      <c r="H111" s="96" t="s">
        <v>2913</v>
      </c>
      <c r="I111" s="101"/>
    </row>
    <row r="112" spans="1:9" x14ac:dyDescent="0.2">
      <c r="A112" s="128"/>
      <c r="B112" s="124"/>
      <c r="C112" s="123" t="s">
        <v>1898</v>
      </c>
      <c r="D112" s="85" t="s">
        <v>2914</v>
      </c>
      <c r="E112" s="85" t="s">
        <v>2915</v>
      </c>
      <c r="F112" s="85" t="s">
        <v>2916</v>
      </c>
      <c r="G112" s="96" t="s">
        <v>2917</v>
      </c>
      <c r="H112" s="96" t="s">
        <v>2439</v>
      </c>
      <c r="I112" s="101">
        <v>219</v>
      </c>
    </row>
    <row r="113" spans="1:9" x14ac:dyDescent="0.2">
      <c r="A113" s="132"/>
      <c r="B113" s="124"/>
      <c r="C113" s="123"/>
      <c r="D113" s="85" t="s">
        <v>2918</v>
      </c>
      <c r="E113" s="85" t="s">
        <v>2919</v>
      </c>
      <c r="F113" s="85" t="s">
        <v>2920</v>
      </c>
      <c r="G113" s="96"/>
      <c r="H113" s="96" t="s">
        <v>2921</v>
      </c>
      <c r="I113" s="101"/>
    </row>
    <row r="114" spans="1:9" x14ac:dyDescent="0.2">
      <c r="A114" s="127" t="s">
        <v>2332</v>
      </c>
      <c r="B114" s="130" t="s">
        <v>1825</v>
      </c>
      <c r="C114" s="131"/>
      <c r="D114" s="83" t="s">
        <v>2922</v>
      </c>
      <c r="E114" s="83" t="s">
        <v>2923</v>
      </c>
      <c r="F114" s="83" t="s">
        <v>2924</v>
      </c>
      <c r="G114" s="95" t="s">
        <v>2925</v>
      </c>
      <c r="H114" s="95" t="s">
        <v>2926</v>
      </c>
      <c r="I114" s="100">
        <v>1089</v>
      </c>
    </row>
    <row r="115" spans="1:9" x14ac:dyDescent="0.2">
      <c r="A115" s="128"/>
      <c r="B115" s="122"/>
      <c r="C115" s="123"/>
      <c r="D115" s="85" t="s">
        <v>2927</v>
      </c>
      <c r="E115" s="85" t="s">
        <v>2928</v>
      </c>
      <c r="F115" s="85" t="s">
        <v>2929</v>
      </c>
      <c r="G115" s="96"/>
      <c r="H115" s="96" t="s">
        <v>2930</v>
      </c>
      <c r="I115" s="101"/>
    </row>
    <row r="116" spans="1:9" x14ac:dyDescent="0.2">
      <c r="A116" s="128"/>
      <c r="B116" s="122" t="s">
        <v>1835</v>
      </c>
      <c r="C116" s="123" t="s">
        <v>1836</v>
      </c>
      <c r="D116" s="85" t="s">
        <v>2931</v>
      </c>
      <c r="E116" s="85" t="s">
        <v>2932</v>
      </c>
      <c r="F116" s="85" t="s">
        <v>2933</v>
      </c>
      <c r="G116" s="96" t="s">
        <v>1965</v>
      </c>
      <c r="H116" s="96" t="s">
        <v>2934</v>
      </c>
      <c r="I116" s="101">
        <v>179</v>
      </c>
    </row>
    <row r="117" spans="1:9" x14ac:dyDescent="0.2">
      <c r="A117" s="128"/>
      <c r="B117" s="122"/>
      <c r="C117" s="123"/>
      <c r="D117" s="85" t="s">
        <v>2935</v>
      </c>
      <c r="E117" s="85" t="s">
        <v>2936</v>
      </c>
      <c r="F117" s="85" t="s">
        <v>2937</v>
      </c>
      <c r="G117" s="96"/>
      <c r="H117" s="96" t="s">
        <v>2938</v>
      </c>
      <c r="I117" s="101"/>
    </row>
    <row r="118" spans="1:9" x14ac:dyDescent="0.2">
      <c r="A118" s="128"/>
      <c r="B118" s="122"/>
      <c r="C118" s="123" t="s">
        <v>1846</v>
      </c>
      <c r="D118" s="85" t="s">
        <v>2939</v>
      </c>
      <c r="E118" s="85" t="s">
        <v>2940</v>
      </c>
      <c r="F118" s="85" t="s">
        <v>2941</v>
      </c>
      <c r="G118" s="96" t="s">
        <v>2942</v>
      </c>
      <c r="H118" s="96" t="s">
        <v>2943</v>
      </c>
      <c r="I118" s="101">
        <v>220</v>
      </c>
    </row>
    <row r="119" spans="1:9" x14ac:dyDescent="0.2">
      <c r="A119" s="128"/>
      <c r="B119" s="122"/>
      <c r="C119" s="123"/>
      <c r="D119" s="85" t="s">
        <v>2944</v>
      </c>
      <c r="E119" s="85" t="s">
        <v>2945</v>
      </c>
      <c r="F119" s="85" t="s">
        <v>2946</v>
      </c>
      <c r="G119" s="96"/>
      <c r="H119" s="96" t="s">
        <v>2947</v>
      </c>
      <c r="I119" s="101"/>
    </row>
    <row r="120" spans="1:9" x14ac:dyDescent="0.2">
      <c r="A120" s="128"/>
      <c r="B120" s="122"/>
      <c r="C120" s="123" t="s">
        <v>1856</v>
      </c>
      <c r="D120" s="85" t="s">
        <v>2948</v>
      </c>
      <c r="E120" s="85" t="s">
        <v>2949</v>
      </c>
      <c r="F120" s="85" t="s">
        <v>2950</v>
      </c>
      <c r="G120" s="96" t="s">
        <v>2951</v>
      </c>
      <c r="H120" s="96" t="s">
        <v>2952</v>
      </c>
      <c r="I120" s="101">
        <v>690</v>
      </c>
    </row>
    <row r="121" spans="1:9" x14ac:dyDescent="0.2">
      <c r="A121" s="128"/>
      <c r="B121" s="122"/>
      <c r="C121" s="123"/>
      <c r="D121" s="85" t="s">
        <v>2953</v>
      </c>
      <c r="E121" s="85" t="s">
        <v>2954</v>
      </c>
      <c r="F121" s="85" t="s">
        <v>2955</v>
      </c>
      <c r="G121" s="96"/>
      <c r="H121" s="96" t="s">
        <v>2956</v>
      </c>
      <c r="I121" s="101"/>
    </row>
    <row r="122" spans="1:9" x14ac:dyDescent="0.2">
      <c r="A122" s="128"/>
      <c r="B122" s="122" t="s">
        <v>1866</v>
      </c>
      <c r="C122" s="123" t="s">
        <v>1867</v>
      </c>
      <c r="D122" s="85" t="s">
        <v>2957</v>
      </c>
      <c r="E122" s="85" t="s">
        <v>2958</v>
      </c>
      <c r="F122" s="85" t="s">
        <v>2959</v>
      </c>
      <c r="G122" s="96" t="s">
        <v>2336</v>
      </c>
      <c r="H122" s="96" t="s">
        <v>2960</v>
      </c>
      <c r="I122" s="101">
        <v>488</v>
      </c>
    </row>
    <row r="123" spans="1:9" x14ac:dyDescent="0.2">
      <c r="A123" s="128"/>
      <c r="B123" s="122"/>
      <c r="C123" s="123"/>
      <c r="D123" s="85" t="s">
        <v>2961</v>
      </c>
      <c r="E123" s="85" t="s">
        <v>2962</v>
      </c>
      <c r="F123" s="85" t="s">
        <v>2963</v>
      </c>
      <c r="G123" s="96"/>
      <c r="H123" s="96" t="s">
        <v>2964</v>
      </c>
      <c r="I123" s="101"/>
    </row>
    <row r="124" spans="1:9" x14ac:dyDescent="0.2">
      <c r="A124" s="128"/>
      <c r="B124" s="122"/>
      <c r="C124" s="123" t="s">
        <v>1877</v>
      </c>
      <c r="D124" s="85" t="s">
        <v>2965</v>
      </c>
      <c r="E124" s="85" t="s">
        <v>2966</v>
      </c>
      <c r="F124" s="85" t="s">
        <v>2967</v>
      </c>
      <c r="G124" s="97" t="s">
        <v>2856</v>
      </c>
      <c r="H124" s="96" t="s">
        <v>2504</v>
      </c>
      <c r="I124" s="101">
        <v>601</v>
      </c>
    </row>
    <row r="125" spans="1:9" x14ac:dyDescent="0.2">
      <c r="A125" s="128"/>
      <c r="B125" s="122"/>
      <c r="C125" s="123"/>
      <c r="D125" s="85" t="s">
        <v>2968</v>
      </c>
      <c r="E125" s="85" t="s">
        <v>2969</v>
      </c>
      <c r="F125" s="85" t="s">
        <v>2970</v>
      </c>
      <c r="G125" s="96"/>
      <c r="H125" s="96" t="s">
        <v>2971</v>
      </c>
      <c r="I125" s="101"/>
    </row>
    <row r="126" spans="1:9" x14ac:dyDescent="0.2">
      <c r="A126" s="128"/>
      <c r="B126" s="124" t="s">
        <v>1887</v>
      </c>
      <c r="C126" s="123" t="s">
        <v>1888</v>
      </c>
      <c r="D126" s="85" t="s">
        <v>2972</v>
      </c>
      <c r="E126" s="85" t="s">
        <v>2973</v>
      </c>
      <c r="F126" s="85" t="s">
        <v>2974</v>
      </c>
      <c r="G126" s="96" t="s">
        <v>2975</v>
      </c>
      <c r="H126" s="96" t="s">
        <v>2976</v>
      </c>
      <c r="I126" s="101">
        <v>869</v>
      </c>
    </row>
    <row r="127" spans="1:9" x14ac:dyDescent="0.2">
      <c r="A127" s="128"/>
      <c r="B127" s="124"/>
      <c r="C127" s="123"/>
      <c r="D127" s="85" t="s">
        <v>2977</v>
      </c>
      <c r="E127" s="85" t="s">
        <v>2978</v>
      </c>
      <c r="F127" s="85" t="s">
        <v>2979</v>
      </c>
      <c r="G127" s="96"/>
      <c r="H127" s="96" t="s">
        <v>2980</v>
      </c>
      <c r="I127" s="101"/>
    </row>
    <row r="128" spans="1:9" x14ac:dyDescent="0.2">
      <c r="A128" s="128"/>
      <c r="B128" s="124"/>
      <c r="C128" s="123" t="s">
        <v>1898</v>
      </c>
      <c r="D128" s="85" t="s">
        <v>2981</v>
      </c>
      <c r="E128" s="85" t="s">
        <v>2982</v>
      </c>
      <c r="F128" s="85" t="s">
        <v>2983</v>
      </c>
      <c r="G128" s="96" t="s">
        <v>2984</v>
      </c>
      <c r="H128" s="96" t="s">
        <v>2985</v>
      </c>
      <c r="I128" s="101">
        <v>220</v>
      </c>
    </row>
    <row r="129" spans="1:9" x14ac:dyDescent="0.2">
      <c r="A129" s="132"/>
      <c r="B129" s="124"/>
      <c r="C129" s="123"/>
      <c r="D129" s="85" t="s">
        <v>2986</v>
      </c>
      <c r="E129" s="85" t="s">
        <v>2987</v>
      </c>
      <c r="F129" s="85" t="s">
        <v>2988</v>
      </c>
      <c r="G129" s="96"/>
      <c r="H129" s="96" t="s">
        <v>2989</v>
      </c>
      <c r="I129" s="101"/>
    </row>
    <row r="130" spans="1:9" x14ac:dyDescent="0.2">
      <c r="A130" s="127" t="s">
        <v>2401</v>
      </c>
      <c r="B130" s="130" t="s">
        <v>1825</v>
      </c>
      <c r="C130" s="131"/>
      <c r="D130" s="83" t="s">
        <v>2990</v>
      </c>
      <c r="E130" s="83" t="s">
        <v>2446</v>
      </c>
      <c r="F130" s="83" t="s">
        <v>2991</v>
      </c>
      <c r="G130" s="95" t="s">
        <v>2992</v>
      </c>
      <c r="H130" s="95" t="s">
        <v>2280</v>
      </c>
      <c r="I130" s="100">
        <v>1089</v>
      </c>
    </row>
    <row r="131" spans="1:9" x14ac:dyDescent="0.2">
      <c r="A131" s="128"/>
      <c r="B131" s="122"/>
      <c r="C131" s="123"/>
      <c r="D131" s="85" t="s">
        <v>2993</v>
      </c>
      <c r="E131" s="85" t="s">
        <v>2994</v>
      </c>
      <c r="F131" s="85" t="s">
        <v>2995</v>
      </c>
      <c r="G131" s="96"/>
      <c r="H131" s="96" t="s">
        <v>2996</v>
      </c>
      <c r="I131" s="101"/>
    </row>
    <row r="132" spans="1:9" x14ac:dyDescent="0.2">
      <c r="A132" s="128"/>
      <c r="B132" s="122" t="s">
        <v>1835</v>
      </c>
      <c r="C132" s="123" t="s">
        <v>1836</v>
      </c>
      <c r="D132" s="85" t="s">
        <v>2997</v>
      </c>
      <c r="E132" s="85" t="s">
        <v>2998</v>
      </c>
      <c r="F132" s="85" t="s">
        <v>2999</v>
      </c>
      <c r="G132" s="96" t="s">
        <v>3000</v>
      </c>
      <c r="H132" s="96" t="s">
        <v>3001</v>
      </c>
      <c r="I132" s="101">
        <v>179</v>
      </c>
    </row>
    <row r="133" spans="1:9" x14ac:dyDescent="0.2">
      <c r="A133" s="128"/>
      <c r="B133" s="122"/>
      <c r="C133" s="123"/>
      <c r="D133" s="85" t="s">
        <v>3002</v>
      </c>
      <c r="E133" s="85" t="s">
        <v>3003</v>
      </c>
      <c r="F133" s="85" t="s">
        <v>3004</v>
      </c>
      <c r="G133" s="96"/>
      <c r="H133" s="96" t="s">
        <v>3005</v>
      </c>
      <c r="I133" s="101"/>
    </row>
    <row r="134" spans="1:9" x14ac:dyDescent="0.2">
      <c r="A134" s="128"/>
      <c r="B134" s="122"/>
      <c r="C134" s="123" t="s">
        <v>1846</v>
      </c>
      <c r="D134" s="85" t="s">
        <v>3006</v>
      </c>
      <c r="E134" s="85" t="s">
        <v>3007</v>
      </c>
      <c r="F134" s="85" t="s">
        <v>3008</v>
      </c>
      <c r="G134" s="96" t="s">
        <v>2457</v>
      </c>
      <c r="H134" s="96" t="s">
        <v>3009</v>
      </c>
      <c r="I134" s="101">
        <v>220</v>
      </c>
    </row>
    <row r="135" spans="1:9" x14ac:dyDescent="0.2">
      <c r="A135" s="128"/>
      <c r="B135" s="122"/>
      <c r="C135" s="123"/>
      <c r="D135" s="85" t="s">
        <v>3010</v>
      </c>
      <c r="E135" s="85" t="s">
        <v>3011</v>
      </c>
      <c r="F135" s="85" t="s">
        <v>3012</v>
      </c>
      <c r="G135" s="96"/>
      <c r="H135" s="96" t="s">
        <v>3013</v>
      </c>
      <c r="I135" s="101"/>
    </row>
    <row r="136" spans="1:9" x14ac:dyDescent="0.2">
      <c r="A136" s="128"/>
      <c r="B136" s="122"/>
      <c r="C136" s="123" t="s">
        <v>1856</v>
      </c>
      <c r="D136" s="85" t="s">
        <v>3014</v>
      </c>
      <c r="E136" s="85" t="s">
        <v>3015</v>
      </c>
      <c r="F136" s="85" t="s">
        <v>3016</v>
      </c>
      <c r="G136" s="96" t="s">
        <v>3017</v>
      </c>
      <c r="H136" s="96" t="s">
        <v>3018</v>
      </c>
      <c r="I136" s="101">
        <v>690</v>
      </c>
    </row>
    <row r="137" spans="1:9" x14ac:dyDescent="0.2">
      <c r="A137" s="128"/>
      <c r="B137" s="122"/>
      <c r="C137" s="123"/>
      <c r="D137" s="85" t="s">
        <v>2095</v>
      </c>
      <c r="E137" s="85" t="s">
        <v>3004</v>
      </c>
      <c r="F137" s="85" t="s">
        <v>3019</v>
      </c>
      <c r="G137" s="96"/>
      <c r="H137" s="96" t="s">
        <v>3020</v>
      </c>
      <c r="I137" s="101"/>
    </row>
    <row r="138" spans="1:9" x14ac:dyDescent="0.2">
      <c r="A138" s="128"/>
      <c r="B138" s="122" t="s">
        <v>1866</v>
      </c>
      <c r="C138" s="123" t="s">
        <v>1867</v>
      </c>
      <c r="D138" s="85" t="s">
        <v>3021</v>
      </c>
      <c r="E138" s="85" t="s">
        <v>3022</v>
      </c>
      <c r="F138" s="85" t="s">
        <v>3023</v>
      </c>
      <c r="G138" s="96" t="s">
        <v>3024</v>
      </c>
      <c r="H138" s="96" t="s">
        <v>3025</v>
      </c>
      <c r="I138" s="101">
        <v>488</v>
      </c>
    </row>
    <row r="139" spans="1:9" x14ac:dyDescent="0.2">
      <c r="A139" s="128"/>
      <c r="B139" s="122"/>
      <c r="C139" s="123"/>
      <c r="D139" s="85" t="s">
        <v>3026</v>
      </c>
      <c r="E139" s="85" t="s">
        <v>3027</v>
      </c>
      <c r="F139" s="85" t="s">
        <v>3028</v>
      </c>
      <c r="G139" s="96"/>
      <c r="H139" s="96" t="s">
        <v>3029</v>
      </c>
      <c r="I139" s="101"/>
    </row>
    <row r="140" spans="1:9" x14ac:dyDescent="0.2">
      <c r="A140" s="128"/>
      <c r="B140" s="122"/>
      <c r="C140" s="123" t="s">
        <v>1877</v>
      </c>
      <c r="D140" s="85" t="s">
        <v>3030</v>
      </c>
      <c r="E140" s="85" t="s">
        <v>3031</v>
      </c>
      <c r="F140" s="85" t="s">
        <v>3032</v>
      </c>
      <c r="G140" s="96" t="s">
        <v>3024</v>
      </c>
      <c r="H140" s="96" t="s">
        <v>3033</v>
      </c>
      <c r="I140" s="101">
        <v>601</v>
      </c>
    </row>
    <row r="141" spans="1:9" x14ac:dyDescent="0.2">
      <c r="A141" s="128"/>
      <c r="B141" s="122"/>
      <c r="C141" s="123"/>
      <c r="D141" s="85" t="s">
        <v>3034</v>
      </c>
      <c r="E141" s="85" t="s">
        <v>2956</v>
      </c>
      <c r="F141" s="85" t="s">
        <v>3035</v>
      </c>
      <c r="G141" s="96"/>
      <c r="H141" s="96" t="s">
        <v>3036</v>
      </c>
      <c r="I141" s="101"/>
    </row>
    <row r="142" spans="1:9" x14ac:dyDescent="0.2">
      <c r="A142" s="128"/>
      <c r="B142" s="124" t="s">
        <v>1887</v>
      </c>
      <c r="C142" s="123" t="s">
        <v>1888</v>
      </c>
      <c r="D142" s="85" t="s">
        <v>3037</v>
      </c>
      <c r="E142" s="85" t="s">
        <v>3038</v>
      </c>
      <c r="F142" s="85" t="s">
        <v>3039</v>
      </c>
      <c r="G142" s="96" t="s">
        <v>3040</v>
      </c>
      <c r="H142" s="96" t="s">
        <v>3041</v>
      </c>
      <c r="I142" s="101">
        <v>869</v>
      </c>
    </row>
    <row r="143" spans="1:9" x14ac:dyDescent="0.2">
      <c r="A143" s="128"/>
      <c r="B143" s="124"/>
      <c r="C143" s="123"/>
      <c r="D143" s="85" t="s">
        <v>3042</v>
      </c>
      <c r="E143" s="85" t="s">
        <v>3043</v>
      </c>
      <c r="F143" s="85" t="s">
        <v>3044</v>
      </c>
      <c r="G143" s="96"/>
      <c r="H143" s="96" t="s">
        <v>3045</v>
      </c>
      <c r="I143" s="101"/>
    </row>
    <row r="144" spans="1:9" x14ac:dyDescent="0.2">
      <c r="A144" s="128"/>
      <c r="B144" s="124"/>
      <c r="C144" s="123" t="s">
        <v>1898</v>
      </c>
      <c r="D144" s="85" t="s">
        <v>3046</v>
      </c>
      <c r="E144" s="85" t="s">
        <v>2440</v>
      </c>
      <c r="F144" s="85" t="s">
        <v>3047</v>
      </c>
      <c r="G144" s="96" t="s">
        <v>2622</v>
      </c>
      <c r="H144" s="96" t="s">
        <v>3048</v>
      </c>
      <c r="I144" s="101">
        <v>220</v>
      </c>
    </row>
    <row r="145" spans="1:9" ht="17" thickBot="1" x14ac:dyDescent="0.25">
      <c r="A145" s="129"/>
      <c r="B145" s="125"/>
      <c r="C145" s="126"/>
      <c r="D145" s="88" t="s">
        <v>3049</v>
      </c>
      <c r="E145" s="88" t="s">
        <v>3050</v>
      </c>
      <c r="F145" s="88" t="s">
        <v>3051</v>
      </c>
      <c r="G145" s="98"/>
      <c r="H145" s="98" t="s">
        <v>2069</v>
      </c>
      <c r="I145" s="102"/>
    </row>
  </sheetData>
  <mergeCells count="109">
    <mergeCell ref="A1:C1"/>
    <mergeCell ref="A2:A17"/>
    <mergeCell ref="B2:C3"/>
    <mergeCell ref="B4:B9"/>
    <mergeCell ref="C4:C5"/>
    <mergeCell ref="C6:C7"/>
    <mergeCell ref="C8:C9"/>
    <mergeCell ref="B10:B13"/>
    <mergeCell ref="C10:C11"/>
    <mergeCell ref="C12:C13"/>
    <mergeCell ref="B14:B17"/>
    <mergeCell ref="C14:C15"/>
    <mergeCell ref="C16:C17"/>
    <mergeCell ref="A18:A33"/>
    <mergeCell ref="B18:C19"/>
    <mergeCell ref="B20:B25"/>
    <mergeCell ref="C20:C21"/>
    <mergeCell ref="C22:C23"/>
    <mergeCell ref="C24:C25"/>
    <mergeCell ref="B26:B29"/>
    <mergeCell ref="C26:C27"/>
    <mergeCell ref="C28:C29"/>
    <mergeCell ref="B30:B33"/>
    <mergeCell ref="C30:C31"/>
    <mergeCell ref="C32:C33"/>
    <mergeCell ref="A34:A49"/>
    <mergeCell ref="B34:C35"/>
    <mergeCell ref="B36:B41"/>
    <mergeCell ref="C36:C37"/>
    <mergeCell ref="C38:C39"/>
    <mergeCell ref="C60:C61"/>
    <mergeCell ref="B62:B65"/>
    <mergeCell ref="C40:C41"/>
    <mergeCell ref="B42:B45"/>
    <mergeCell ref="C42:C43"/>
    <mergeCell ref="C44:C45"/>
    <mergeCell ref="B46:B49"/>
    <mergeCell ref="C46:C47"/>
    <mergeCell ref="C48:C49"/>
    <mergeCell ref="A82:A97"/>
    <mergeCell ref="B82:C83"/>
    <mergeCell ref="B84:B89"/>
    <mergeCell ref="C84:C85"/>
    <mergeCell ref="C86:C87"/>
    <mergeCell ref="C88:C89"/>
    <mergeCell ref="C62:C63"/>
    <mergeCell ref="C64:C65"/>
    <mergeCell ref="A66:A81"/>
    <mergeCell ref="B66:C67"/>
    <mergeCell ref="B68:B73"/>
    <mergeCell ref="C68:C69"/>
    <mergeCell ref="C70:C71"/>
    <mergeCell ref="C72:C73"/>
    <mergeCell ref="B74:B77"/>
    <mergeCell ref="C74:C75"/>
    <mergeCell ref="A50:A65"/>
    <mergeCell ref="B50:C51"/>
    <mergeCell ref="B52:B57"/>
    <mergeCell ref="C52:C53"/>
    <mergeCell ref="C54:C55"/>
    <mergeCell ref="C56:C57"/>
    <mergeCell ref="B58:B61"/>
    <mergeCell ref="C58:C59"/>
    <mergeCell ref="C108:C109"/>
    <mergeCell ref="B110:B113"/>
    <mergeCell ref="B90:B93"/>
    <mergeCell ref="C90:C91"/>
    <mergeCell ref="C92:C93"/>
    <mergeCell ref="B94:B97"/>
    <mergeCell ref="C94:C95"/>
    <mergeCell ref="C96:C97"/>
    <mergeCell ref="C76:C77"/>
    <mergeCell ref="B78:B81"/>
    <mergeCell ref="C78:C79"/>
    <mergeCell ref="C80:C81"/>
    <mergeCell ref="A130:A145"/>
    <mergeCell ref="B130:C131"/>
    <mergeCell ref="B132:B137"/>
    <mergeCell ref="C132:C133"/>
    <mergeCell ref="C134:C135"/>
    <mergeCell ref="C136:C137"/>
    <mergeCell ref="C110:C111"/>
    <mergeCell ref="C112:C113"/>
    <mergeCell ref="A114:A129"/>
    <mergeCell ref="B114:C115"/>
    <mergeCell ref="B116:B121"/>
    <mergeCell ref="C116:C117"/>
    <mergeCell ref="C118:C119"/>
    <mergeCell ref="C120:C121"/>
    <mergeCell ref="B122:B125"/>
    <mergeCell ref="C122:C123"/>
    <mergeCell ref="A98:A113"/>
    <mergeCell ref="B98:C99"/>
    <mergeCell ref="B100:B105"/>
    <mergeCell ref="C100:C101"/>
    <mergeCell ref="C102:C103"/>
    <mergeCell ref="C104:C105"/>
    <mergeCell ref="B106:B109"/>
    <mergeCell ref="C106:C107"/>
    <mergeCell ref="B138:B141"/>
    <mergeCell ref="C138:C139"/>
    <mergeCell ref="C140:C141"/>
    <mergeCell ref="B142:B145"/>
    <mergeCell ref="C142:C143"/>
    <mergeCell ref="C144:C145"/>
    <mergeCell ref="C124:C125"/>
    <mergeCell ref="B126:B129"/>
    <mergeCell ref="C126:C127"/>
    <mergeCell ref="C128:C129"/>
  </mergeCells>
  <pageMargins left="0.7" right="0.7" top="0.75" bottom="0.75" header="0.3" footer="0.3"/>
  <ignoredErrors>
    <ignoredError sqref="D2:I1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4A298-DA84-F243-B260-E317CD8E32D5}">
  <dimension ref="A1:H109"/>
  <sheetViews>
    <sheetView workbookViewId="0">
      <selection sqref="A1:H143"/>
    </sheetView>
  </sheetViews>
  <sheetFormatPr baseColWidth="10" defaultRowHeight="16" x14ac:dyDescent="0.2"/>
  <cols>
    <col min="1" max="1" width="22" bestFit="1" customWidth="1"/>
    <col min="2" max="2" width="8.33203125" bestFit="1" customWidth="1"/>
    <col min="3" max="3" width="15.6640625" bestFit="1" customWidth="1"/>
    <col min="4" max="4" width="9.6640625" bestFit="1" customWidth="1"/>
    <col min="5" max="6" width="12.6640625" bestFit="1" customWidth="1"/>
    <col min="7" max="7" width="6.6640625" bestFit="1" customWidth="1"/>
    <col min="8" max="8" width="11.5" bestFit="1" customWidth="1"/>
  </cols>
  <sheetData>
    <row r="1" spans="1:8" x14ac:dyDescent="0.2">
      <c r="A1" s="140" t="s">
        <v>1817</v>
      </c>
      <c r="B1" s="141"/>
      <c r="C1" s="142"/>
      <c r="D1" s="116" t="s">
        <v>2471</v>
      </c>
      <c r="E1" s="116" t="s">
        <v>2472</v>
      </c>
      <c r="F1" s="116" t="s">
        <v>2473</v>
      </c>
      <c r="G1" s="117" t="s">
        <v>1821</v>
      </c>
      <c r="H1" s="118" t="s">
        <v>1822</v>
      </c>
    </row>
    <row r="2" spans="1:8" x14ac:dyDescent="0.2">
      <c r="A2" s="137" t="s">
        <v>1824</v>
      </c>
      <c r="B2" s="122" t="s">
        <v>3052</v>
      </c>
      <c r="C2" s="123" t="s">
        <v>390</v>
      </c>
      <c r="D2" s="105" t="s">
        <v>3053</v>
      </c>
      <c r="E2" s="106">
        <v>-1155</v>
      </c>
      <c r="F2" s="106">
        <v>-1789</v>
      </c>
      <c r="G2" s="96" t="s">
        <v>2066</v>
      </c>
      <c r="H2" s="110" t="s">
        <v>3054</v>
      </c>
    </row>
    <row r="3" spans="1:8" x14ac:dyDescent="0.2">
      <c r="A3" s="137"/>
      <c r="B3" s="122"/>
      <c r="C3" s="123"/>
      <c r="D3" s="105" t="s">
        <v>3055</v>
      </c>
      <c r="E3" s="107">
        <v>-1138</v>
      </c>
      <c r="F3" s="107">
        <v>-1356</v>
      </c>
      <c r="G3" s="96"/>
      <c r="H3" s="110" t="s">
        <v>3056</v>
      </c>
    </row>
    <row r="4" spans="1:8" x14ac:dyDescent="0.2">
      <c r="A4" s="137"/>
      <c r="B4" s="122"/>
      <c r="C4" s="123" t="s">
        <v>511</v>
      </c>
      <c r="D4" s="106">
        <v>1712</v>
      </c>
      <c r="E4" s="106">
        <v>2125</v>
      </c>
      <c r="F4" s="105" t="s">
        <v>3057</v>
      </c>
      <c r="G4" s="96" t="s">
        <v>2513</v>
      </c>
      <c r="H4" s="110" t="s">
        <v>3058</v>
      </c>
    </row>
    <row r="5" spans="1:8" x14ac:dyDescent="0.2">
      <c r="A5" s="137"/>
      <c r="B5" s="122"/>
      <c r="C5" s="123"/>
      <c r="D5" s="107">
        <v>1332</v>
      </c>
      <c r="E5" s="107">
        <v>2451</v>
      </c>
      <c r="F5" s="107">
        <v>1396</v>
      </c>
      <c r="G5" s="96"/>
      <c r="H5" s="110" t="s">
        <v>3059</v>
      </c>
    </row>
    <row r="6" spans="1:8" x14ac:dyDescent="0.2">
      <c r="A6" s="137"/>
      <c r="B6" s="122" t="s">
        <v>3060</v>
      </c>
      <c r="C6" s="123" t="s">
        <v>3061</v>
      </c>
      <c r="D6" s="106">
        <v>-1532</v>
      </c>
      <c r="E6" s="105" t="s">
        <v>3062</v>
      </c>
      <c r="F6" s="105" t="s">
        <v>3063</v>
      </c>
      <c r="G6" s="96" t="s">
        <v>3064</v>
      </c>
      <c r="H6" s="110" t="s">
        <v>3065</v>
      </c>
    </row>
    <row r="7" spans="1:8" x14ac:dyDescent="0.2">
      <c r="A7" s="137"/>
      <c r="B7" s="122"/>
      <c r="C7" s="123"/>
      <c r="D7" s="107">
        <v>1487</v>
      </c>
      <c r="E7" s="107">
        <v>1797</v>
      </c>
      <c r="F7" s="107">
        <v>1580</v>
      </c>
      <c r="G7" s="96"/>
      <c r="H7" s="110" t="s">
        <v>3066</v>
      </c>
    </row>
    <row r="8" spans="1:8" x14ac:dyDescent="0.2">
      <c r="A8" s="137"/>
      <c r="B8" s="122"/>
      <c r="C8" s="123" t="s">
        <v>187</v>
      </c>
      <c r="D8" s="105" t="s">
        <v>3067</v>
      </c>
      <c r="E8" s="105" t="s">
        <v>3068</v>
      </c>
      <c r="F8" s="106">
        <v>1517</v>
      </c>
      <c r="G8" s="96" t="s">
        <v>3069</v>
      </c>
      <c r="H8" s="110" t="s">
        <v>3070</v>
      </c>
    </row>
    <row r="9" spans="1:8" x14ac:dyDescent="0.2">
      <c r="A9" s="137"/>
      <c r="B9" s="122"/>
      <c r="C9" s="123"/>
      <c r="D9" s="107">
        <v>1522</v>
      </c>
      <c r="E9" s="107">
        <v>2273</v>
      </c>
      <c r="F9" s="107">
        <v>2663</v>
      </c>
      <c r="G9" s="96"/>
      <c r="H9" s="110" t="s">
        <v>3071</v>
      </c>
    </row>
    <row r="10" spans="1:8" x14ac:dyDescent="0.2">
      <c r="A10" s="137"/>
      <c r="B10" s="122" t="s">
        <v>3072</v>
      </c>
      <c r="C10" s="123" t="s">
        <v>424</v>
      </c>
      <c r="D10" s="105" t="s">
        <v>3073</v>
      </c>
      <c r="E10" s="105" t="s">
        <v>3074</v>
      </c>
      <c r="F10" s="106">
        <v>-1576</v>
      </c>
      <c r="G10" s="96" t="s">
        <v>2439</v>
      </c>
      <c r="H10" s="110" t="s">
        <v>3075</v>
      </c>
    </row>
    <row r="11" spans="1:8" x14ac:dyDescent="0.2">
      <c r="A11" s="137"/>
      <c r="B11" s="122"/>
      <c r="C11" s="123"/>
      <c r="D11" s="107">
        <v>1138</v>
      </c>
      <c r="E11" s="107">
        <v>1442</v>
      </c>
      <c r="F11" s="107">
        <v>1648</v>
      </c>
      <c r="G11" s="96"/>
      <c r="H11" s="110" t="s">
        <v>3076</v>
      </c>
    </row>
    <row r="12" spans="1:8" x14ac:dyDescent="0.2">
      <c r="A12" s="137"/>
      <c r="B12" s="122"/>
      <c r="C12" s="123" t="s">
        <v>187</v>
      </c>
      <c r="D12" s="106">
        <v>-1480</v>
      </c>
      <c r="E12" s="105" t="s">
        <v>3077</v>
      </c>
      <c r="F12" s="106">
        <v>-2191</v>
      </c>
      <c r="G12" s="96" t="s">
        <v>3078</v>
      </c>
      <c r="H12" s="110" t="s">
        <v>3079</v>
      </c>
    </row>
    <row r="13" spans="1:8" x14ac:dyDescent="0.2">
      <c r="A13" s="138"/>
      <c r="B13" s="122"/>
      <c r="C13" s="123"/>
      <c r="D13" s="107">
        <v>1010</v>
      </c>
      <c r="E13" s="107">
        <v>1556</v>
      </c>
      <c r="F13" s="107">
        <v>1339</v>
      </c>
      <c r="G13" s="96"/>
      <c r="H13" s="110" t="s">
        <v>3080</v>
      </c>
    </row>
    <row r="14" spans="1:8" x14ac:dyDescent="0.2">
      <c r="A14" s="136" t="s">
        <v>1908</v>
      </c>
      <c r="B14" s="130" t="s">
        <v>3052</v>
      </c>
      <c r="C14" s="131" t="s">
        <v>390</v>
      </c>
      <c r="D14" s="103">
        <v>-3851</v>
      </c>
      <c r="E14" s="104" t="s">
        <v>2656</v>
      </c>
      <c r="F14" s="103">
        <v>-1227</v>
      </c>
      <c r="G14" s="95" t="s">
        <v>3081</v>
      </c>
      <c r="H14" s="111" t="s">
        <v>3082</v>
      </c>
    </row>
    <row r="15" spans="1:8" x14ac:dyDescent="0.2">
      <c r="A15" s="137"/>
      <c r="B15" s="122"/>
      <c r="C15" s="123"/>
      <c r="D15" s="107">
        <v>3308</v>
      </c>
      <c r="E15" s="107">
        <v>2601</v>
      </c>
      <c r="F15" s="107">
        <v>2772</v>
      </c>
      <c r="G15" s="96"/>
      <c r="H15" s="110" t="s">
        <v>3083</v>
      </c>
    </row>
    <row r="16" spans="1:8" x14ac:dyDescent="0.2">
      <c r="A16" s="137"/>
      <c r="B16" s="122"/>
      <c r="C16" s="123" t="s">
        <v>511</v>
      </c>
      <c r="D16" s="106">
        <v>6293</v>
      </c>
      <c r="E16" s="106">
        <v>3377</v>
      </c>
      <c r="F16" s="106">
        <v>3927</v>
      </c>
      <c r="G16" s="96" t="s">
        <v>1956</v>
      </c>
      <c r="H16" s="110" t="s">
        <v>3084</v>
      </c>
    </row>
    <row r="17" spans="1:8" x14ac:dyDescent="0.2">
      <c r="A17" s="137"/>
      <c r="B17" s="122"/>
      <c r="C17" s="123"/>
      <c r="D17" s="107">
        <v>3875</v>
      </c>
      <c r="E17" s="107">
        <v>4359</v>
      </c>
      <c r="F17" s="107">
        <v>4576</v>
      </c>
      <c r="G17" s="96"/>
      <c r="H17" s="110" t="s">
        <v>3085</v>
      </c>
    </row>
    <row r="18" spans="1:8" x14ac:dyDescent="0.2">
      <c r="A18" s="137"/>
      <c r="B18" s="122" t="s">
        <v>3060</v>
      </c>
      <c r="C18" s="123" t="s">
        <v>3061</v>
      </c>
      <c r="D18" s="105" t="s">
        <v>1993</v>
      </c>
      <c r="E18" s="106">
        <v>1581</v>
      </c>
      <c r="F18" s="105" t="s">
        <v>3086</v>
      </c>
      <c r="G18" s="96" t="s">
        <v>3087</v>
      </c>
      <c r="H18" s="110" t="s">
        <v>3088</v>
      </c>
    </row>
    <row r="19" spans="1:8" x14ac:dyDescent="0.2">
      <c r="A19" s="137"/>
      <c r="B19" s="122"/>
      <c r="C19" s="123"/>
      <c r="D19" s="107">
        <v>5027</v>
      </c>
      <c r="E19" s="107">
        <v>3481</v>
      </c>
      <c r="F19" s="107">
        <v>3466</v>
      </c>
      <c r="G19" s="96"/>
      <c r="H19" s="110" t="s">
        <v>3089</v>
      </c>
    </row>
    <row r="20" spans="1:8" x14ac:dyDescent="0.2">
      <c r="A20" s="137"/>
      <c r="B20" s="122"/>
      <c r="C20" s="123" t="s">
        <v>187</v>
      </c>
      <c r="D20" s="105" t="s">
        <v>3090</v>
      </c>
      <c r="E20" s="106">
        <v>-6032</v>
      </c>
      <c r="F20" s="106">
        <v>-1280</v>
      </c>
      <c r="G20" s="96" t="s">
        <v>3091</v>
      </c>
      <c r="H20" s="110" t="s">
        <v>3092</v>
      </c>
    </row>
    <row r="21" spans="1:8" x14ac:dyDescent="0.2">
      <c r="A21" s="137"/>
      <c r="B21" s="122"/>
      <c r="C21" s="123"/>
      <c r="D21" s="107">
        <v>2654</v>
      </c>
      <c r="E21" s="107">
        <v>4610</v>
      </c>
      <c r="F21" s="107">
        <v>4675</v>
      </c>
      <c r="G21" s="96"/>
      <c r="H21" s="110" t="s">
        <v>3093</v>
      </c>
    </row>
    <row r="22" spans="1:8" x14ac:dyDescent="0.2">
      <c r="A22" s="137"/>
      <c r="B22" s="122" t="s">
        <v>3072</v>
      </c>
      <c r="C22" s="123" t="s">
        <v>424</v>
      </c>
      <c r="D22" s="106">
        <v>1653</v>
      </c>
      <c r="E22" s="106">
        <v>-1890</v>
      </c>
      <c r="F22" s="106">
        <v>-3225</v>
      </c>
      <c r="G22" s="96" t="s">
        <v>3094</v>
      </c>
      <c r="H22" s="110" t="s">
        <v>3095</v>
      </c>
    </row>
    <row r="23" spans="1:8" x14ac:dyDescent="0.2">
      <c r="A23" s="137"/>
      <c r="B23" s="122"/>
      <c r="C23" s="123"/>
      <c r="D23" s="107">
        <v>4113</v>
      </c>
      <c r="E23" s="107">
        <v>4227</v>
      </c>
      <c r="F23" s="107">
        <v>3199</v>
      </c>
      <c r="G23" s="96"/>
      <c r="H23" s="110" t="s">
        <v>3096</v>
      </c>
    </row>
    <row r="24" spans="1:8" x14ac:dyDescent="0.2">
      <c r="A24" s="137"/>
      <c r="B24" s="122"/>
      <c r="C24" s="123" t="s">
        <v>187</v>
      </c>
      <c r="D24" s="105" t="s">
        <v>3097</v>
      </c>
      <c r="E24" s="105" t="s">
        <v>3098</v>
      </c>
      <c r="F24" s="105" t="s">
        <v>2138</v>
      </c>
      <c r="G24" s="96" t="s">
        <v>3099</v>
      </c>
      <c r="H24" s="110" t="s">
        <v>3100</v>
      </c>
    </row>
    <row r="25" spans="1:8" x14ac:dyDescent="0.2">
      <c r="A25" s="138"/>
      <c r="B25" s="122"/>
      <c r="C25" s="123"/>
      <c r="D25" s="107">
        <v>3660</v>
      </c>
      <c r="E25" s="107">
        <v>2695</v>
      </c>
      <c r="F25" s="107">
        <v>3202</v>
      </c>
      <c r="G25" s="96"/>
      <c r="H25" s="110" t="s">
        <v>3101</v>
      </c>
    </row>
    <row r="26" spans="1:8" x14ac:dyDescent="0.2">
      <c r="A26" s="136" t="s">
        <v>1980</v>
      </c>
      <c r="B26" s="130" t="s">
        <v>3052</v>
      </c>
      <c r="C26" s="131" t="s">
        <v>390</v>
      </c>
      <c r="D26" s="104" t="s">
        <v>3102</v>
      </c>
      <c r="E26" s="103">
        <v>-1585</v>
      </c>
      <c r="F26" s="104" t="s">
        <v>3103</v>
      </c>
      <c r="G26" s="95" t="s">
        <v>1828</v>
      </c>
      <c r="H26" s="111" t="s">
        <v>3104</v>
      </c>
    </row>
    <row r="27" spans="1:8" x14ac:dyDescent="0.2">
      <c r="A27" s="137"/>
      <c r="B27" s="122"/>
      <c r="C27" s="123"/>
      <c r="D27" s="107">
        <v>1309</v>
      </c>
      <c r="E27" s="107">
        <v>1784</v>
      </c>
      <c r="F27" s="107">
        <v>2200</v>
      </c>
      <c r="G27" s="96"/>
      <c r="H27" s="110" t="s">
        <v>3105</v>
      </c>
    </row>
    <row r="28" spans="1:8" x14ac:dyDescent="0.2">
      <c r="A28" s="137"/>
      <c r="B28" s="122"/>
      <c r="C28" s="123" t="s">
        <v>511</v>
      </c>
      <c r="D28" s="105" t="s">
        <v>3106</v>
      </c>
      <c r="E28" s="106">
        <v>-1118</v>
      </c>
      <c r="F28" s="105" t="s">
        <v>3107</v>
      </c>
      <c r="G28" s="96" t="s">
        <v>3108</v>
      </c>
      <c r="H28" s="110" t="s">
        <v>3109</v>
      </c>
    </row>
    <row r="29" spans="1:8" x14ac:dyDescent="0.2">
      <c r="A29" s="137"/>
      <c r="B29" s="122"/>
      <c r="C29" s="123"/>
      <c r="D29" s="107">
        <v>2362</v>
      </c>
      <c r="E29" s="107">
        <v>3593</v>
      </c>
      <c r="F29" s="107">
        <v>2055</v>
      </c>
      <c r="G29" s="96"/>
      <c r="H29" s="110" t="s">
        <v>3110</v>
      </c>
    </row>
    <row r="30" spans="1:8" x14ac:dyDescent="0.2">
      <c r="A30" s="137"/>
      <c r="B30" s="122" t="s">
        <v>3060</v>
      </c>
      <c r="C30" s="123" t="s">
        <v>3061</v>
      </c>
      <c r="D30" s="106">
        <v>-1393</v>
      </c>
      <c r="E30" s="105" t="s">
        <v>3111</v>
      </c>
      <c r="F30" s="106">
        <v>-3274</v>
      </c>
      <c r="G30" s="96" t="s">
        <v>2423</v>
      </c>
      <c r="H30" s="110" t="s">
        <v>3112</v>
      </c>
    </row>
    <row r="31" spans="1:8" x14ac:dyDescent="0.2">
      <c r="A31" s="137"/>
      <c r="B31" s="122"/>
      <c r="C31" s="123"/>
      <c r="D31" s="107">
        <v>1503</v>
      </c>
      <c r="E31" s="107">
        <v>2126</v>
      </c>
      <c r="F31" s="107">
        <v>2481</v>
      </c>
      <c r="G31" s="96"/>
      <c r="H31" s="110" t="s">
        <v>3113</v>
      </c>
    </row>
    <row r="32" spans="1:8" x14ac:dyDescent="0.2">
      <c r="A32" s="137"/>
      <c r="B32" s="122"/>
      <c r="C32" s="123" t="s">
        <v>187</v>
      </c>
      <c r="D32" s="105" t="s">
        <v>3114</v>
      </c>
      <c r="E32" s="106">
        <v>-5284</v>
      </c>
      <c r="F32" s="106">
        <v>-6224</v>
      </c>
      <c r="G32" s="96" t="s">
        <v>2127</v>
      </c>
      <c r="H32" s="110" t="s">
        <v>3115</v>
      </c>
    </row>
    <row r="33" spans="1:8" x14ac:dyDescent="0.2">
      <c r="A33" s="137"/>
      <c r="B33" s="122"/>
      <c r="C33" s="123"/>
      <c r="D33" s="107">
        <v>1846</v>
      </c>
      <c r="E33" s="107">
        <v>3853</v>
      </c>
      <c r="F33" s="107">
        <v>4910</v>
      </c>
      <c r="G33" s="96"/>
      <c r="H33" s="110" t="s">
        <v>3116</v>
      </c>
    </row>
    <row r="34" spans="1:8" x14ac:dyDescent="0.2">
      <c r="A34" s="137"/>
      <c r="B34" s="122" t="s">
        <v>3072</v>
      </c>
      <c r="C34" s="123" t="s">
        <v>424</v>
      </c>
      <c r="D34" s="105" t="s">
        <v>3117</v>
      </c>
      <c r="E34" s="105" t="s">
        <v>3118</v>
      </c>
      <c r="F34" s="105" t="s">
        <v>3119</v>
      </c>
      <c r="G34" s="96" t="s">
        <v>3120</v>
      </c>
      <c r="H34" s="110" t="s">
        <v>3121</v>
      </c>
    </row>
    <row r="35" spans="1:8" x14ac:dyDescent="0.2">
      <c r="A35" s="137"/>
      <c r="B35" s="122"/>
      <c r="C35" s="123"/>
      <c r="D35" s="107">
        <v>1496</v>
      </c>
      <c r="E35" s="107">
        <v>2275</v>
      </c>
      <c r="F35" s="107">
        <v>2549</v>
      </c>
      <c r="G35" s="96"/>
      <c r="H35" s="110" t="s">
        <v>3122</v>
      </c>
    </row>
    <row r="36" spans="1:8" x14ac:dyDescent="0.2">
      <c r="A36" s="137"/>
      <c r="B36" s="122"/>
      <c r="C36" s="123" t="s">
        <v>187</v>
      </c>
      <c r="D36" s="106">
        <v>-1617</v>
      </c>
      <c r="E36" s="106">
        <v>-1704</v>
      </c>
      <c r="F36" s="106">
        <v>-2029</v>
      </c>
      <c r="G36" s="96" t="s">
        <v>3123</v>
      </c>
      <c r="H36" s="110" t="s">
        <v>3124</v>
      </c>
    </row>
    <row r="37" spans="1:8" x14ac:dyDescent="0.2">
      <c r="A37" s="137"/>
      <c r="B37" s="122"/>
      <c r="C37" s="123"/>
      <c r="D37" s="107">
        <v>1331</v>
      </c>
      <c r="E37" s="113">
        <v>2380</v>
      </c>
      <c r="F37" s="113">
        <v>2175</v>
      </c>
      <c r="G37" s="96"/>
      <c r="H37" s="110" t="s">
        <v>3125</v>
      </c>
    </row>
    <row r="38" spans="1:8" x14ac:dyDescent="0.2">
      <c r="A38" s="128" t="s">
        <v>3126</v>
      </c>
      <c r="B38" s="130" t="s">
        <v>3052</v>
      </c>
      <c r="C38" s="131" t="s">
        <v>390</v>
      </c>
      <c r="D38" s="105" t="s">
        <v>3127</v>
      </c>
      <c r="E38" s="105" t="s">
        <v>2089</v>
      </c>
      <c r="F38" s="105" t="s">
        <v>3128</v>
      </c>
      <c r="G38" s="95" t="s">
        <v>2336</v>
      </c>
      <c r="H38" s="111" t="s">
        <v>3129</v>
      </c>
    </row>
    <row r="39" spans="1:8" x14ac:dyDescent="0.2">
      <c r="A39" s="128"/>
      <c r="B39" s="122"/>
      <c r="C39" s="123"/>
      <c r="D39" s="105" t="s">
        <v>3130</v>
      </c>
      <c r="E39" s="105" t="s">
        <v>3131</v>
      </c>
      <c r="F39" s="105" t="s">
        <v>2237</v>
      </c>
      <c r="G39" s="96"/>
      <c r="H39" s="110" t="s">
        <v>3132</v>
      </c>
    </row>
    <row r="40" spans="1:8" x14ac:dyDescent="0.2">
      <c r="A40" s="128"/>
      <c r="B40" s="122"/>
      <c r="C40" s="123" t="s">
        <v>511</v>
      </c>
      <c r="D40" s="105" t="s">
        <v>2354</v>
      </c>
      <c r="E40" s="105" t="s">
        <v>3133</v>
      </c>
      <c r="F40" s="105" t="s">
        <v>3134</v>
      </c>
      <c r="G40" s="96" t="s">
        <v>3135</v>
      </c>
      <c r="H40" s="110" t="s">
        <v>3136</v>
      </c>
    </row>
    <row r="41" spans="1:8" x14ac:dyDescent="0.2">
      <c r="A41" s="128"/>
      <c r="B41" s="122"/>
      <c r="C41" s="123"/>
      <c r="D41" s="105" t="s">
        <v>3137</v>
      </c>
      <c r="E41" s="105" t="s">
        <v>3138</v>
      </c>
      <c r="F41" s="105" t="s">
        <v>3139</v>
      </c>
      <c r="G41" s="96"/>
      <c r="H41" s="110" t="s">
        <v>3140</v>
      </c>
    </row>
    <row r="42" spans="1:8" x14ac:dyDescent="0.2">
      <c r="A42" s="128"/>
      <c r="B42" s="122" t="s">
        <v>3060</v>
      </c>
      <c r="C42" s="123" t="s">
        <v>3061</v>
      </c>
      <c r="D42" s="105" t="s">
        <v>3141</v>
      </c>
      <c r="E42" s="105" t="s">
        <v>3142</v>
      </c>
      <c r="F42" s="105" t="s">
        <v>3143</v>
      </c>
      <c r="G42" s="96" t="s">
        <v>2234</v>
      </c>
      <c r="H42" s="110" t="s">
        <v>3144</v>
      </c>
    </row>
    <row r="43" spans="1:8" x14ac:dyDescent="0.2">
      <c r="A43" s="128"/>
      <c r="B43" s="122"/>
      <c r="C43" s="123"/>
      <c r="D43" s="105" t="s">
        <v>2104</v>
      </c>
      <c r="E43" s="105" t="s">
        <v>3145</v>
      </c>
      <c r="F43" s="105" t="s">
        <v>3146</v>
      </c>
      <c r="G43" s="96"/>
      <c r="H43" s="110" t="s">
        <v>3147</v>
      </c>
    </row>
    <row r="44" spans="1:8" x14ac:dyDescent="0.2">
      <c r="A44" s="128"/>
      <c r="B44" s="122"/>
      <c r="C44" s="123" t="s">
        <v>187</v>
      </c>
      <c r="D44" s="105" t="s">
        <v>2001</v>
      </c>
      <c r="E44" s="105" t="s">
        <v>3148</v>
      </c>
      <c r="F44" s="105" t="s">
        <v>2446</v>
      </c>
      <c r="G44" s="96" t="s">
        <v>3149</v>
      </c>
      <c r="H44" s="110" t="s">
        <v>2843</v>
      </c>
    </row>
    <row r="45" spans="1:8" x14ac:dyDescent="0.2">
      <c r="A45" s="128"/>
      <c r="B45" s="122"/>
      <c r="C45" s="123"/>
      <c r="D45" s="105" t="s">
        <v>3004</v>
      </c>
      <c r="E45" s="105" t="s">
        <v>2068</v>
      </c>
      <c r="F45" s="105" t="s">
        <v>2971</v>
      </c>
      <c r="G45" s="96"/>
      <c r="H45" s="110" t="s">
        <v>3150</v>
      </c>
    </row>
    <row r="46" spans="1:8" x14ac:dyDescent="0.2">
      <c r="A46" s="128"/>
      <c r="B46" s="122" t="s">
        <v>3072</v>
      </c>
      <c r="C46" s="123" t="s">
        <v>424</v>
      </c>
      <c r="D46" s="105" t="s">
        <v>3151</v>
      </c>
      <c r="E46" s="105" t="s">
        <v>3152</v>
      </c>
      <c r="F46" s="105" t="s">
        <v>3153</v>
      </c>
      <c r="G46" s="96" t="s">
        <v>2975</v>
      </c>
      <c r="H46" s="110" t="s">
        <v>3154</v>
      </c>
    </row>
    <row r="47" spans="1:8" x14ac:dyDescent="0.2">
      <c r="A47" s="128"/>
      <c r="B47" s="122"/>
      <c r="C47" s="123"/>
      <c r="D47" s="105" t="s">
        <v>3155</v>
      </c>
      <c r="E47" s="105" t="s">
        <v>3156</v>
      </c>
      <c r="F47" s="105" t="s">
        <v>2139</v>
      </c>
      <c r="G47" s="96"/>
      <c r="H47" s="110" t="s">
        <v>3157</v>
      </c>
    </row>
    <row r="48" spans="1:8" x14ac:dyDescent="0.2">
      <c r="A48" s="128"/>
      <c r="B48" s="122"/>
      <c r="C48" s="123" t="s">
        <v>187</v>
      </c>
      <c r="D48" s="105" t="s">
        <v>3158</v>
      </c>
      <c r="E48" s="105" t="s">
        <v>3159</v>
      </c>
      <c r="F48" s="105" t="s">
        <v>2304</v>
      </c>
      <c r="G48" s="96" t="s">
        <v>3160</v>
      </c>
      <c r="H48" s="110" t="s">
        <v>3161</v>
      </c>
    </row>
    <row r="49" spans="1:8" x14ac:dyDescent="0.2">
      <c r="A49" s="128"/>
      <c r="B49" s="122"/>
      <c r="C49" s="123"/>
      <c r="D49" s="105" t="s">
        <v>3162</v>
      </c>
      <c r="E49" s="114" t="s">
        <v>3163</v>
      </c>
      <c r="F49" s="114" t="s">
        <v>2822</v>
      </c>
      <c r="G49" s="96"/>
      <c r="H49" s="110" t="s">
        <v>3164</v>
      </c>
    </row>
    <row r="50" spans="1:8" x14ac:dyDescent="0.2">
      <c r="A50" s="128" t="s">
        <v>3165</v>
      </c>
      <c r="B50" s="130" t="s">
        <v>3052</v>
      </c>
      <c r="C50" s="131" t="s">
        <v>390</v>
      </c>
      <c r="D50" s="105" t="s">
        <v>3166</v>
      </c>
      <c r="E50" s="105" t="s">
        <v>3167</v>
      </c>
      <c r="F50" s="105" t="s">
        <v>3168</v>
      </c>
      <c r="G50" s="95" t="s">
        <v>3135</v>
      </c>
      <c r="H50" s="111" t="s">
        <v>3169</v>
      </c>
    </row>
    <row r="51" spans="1:8" x14ac:dyDescent="0.2">
      <c r="A51" s="128"/>
      <c r="B51" s="122"/>
      <c r="C51" s="123"/>
      <c r="D51" s="105" t="s">
        <v>3170</v>
      </c>
      <c r="E51" s="105" t="s">
        <v>3171</v>
      </c>
      <c r="F51" s="105" t="s">
        <v>3172</v>
      </c>
      <c r="G51" s="96"/>
      <c r="H51" s="110" t="s">
        <v>3173</v>
      </c>
    </row>
    <row r="52" spans="1:8" x14ac:dyDescent="0.2">
      <c r="A52" s="128"/>
      <c r="B52" s="122"/>
      <c r="C52" s="123" t="s">
        <v>511</v>
      </c>
      <c r="D52" s="105" t="s">
        <v>3174</v>
      </c>
      <c r="E52" s="105" t="s">
        <v>3175</v>
      </c>
      <c r="F52" s="105" t="s">
        <v>3176</v>
      </c>
      <c r="G52" s="96" t="s">
        <v>2200</v>
      </c>
      <c r="H52" s="110" t="s">
        <v>3177</v>
      </c>
    </row>
    <row r="53" spans="1:8" x14ac:dyDescent="0.2">
      <c r="A53" s="128"/>
      <c r="B53" s="122"/>
      <c r="C53" s="123"/>
      <c r="D53" s="105" t="s">
        <v>3178</v>
      </c>
      <c r="E53" s="105" t="s">
        <v>3179</v>
      </c>
      <c r="F53" s="105" t="s">
        <v>3180</v>
      </c>
      <c r="G53" s="96"/>
      <c r="H53" s="110" t="s">
        <v>3181</v>
      </c>
    </row>
    <row r="54" spans="1:8" x14ac:dyDescent="0.2">
      <c r="A54" s="128"/>
      <c r="B54" s="122" t="s">
        <v>3060</v>
      </c>
      <c r="C54" s="123" t="s">
        <v>3061</v>
      </c>
      <c r="D54" s="105" t="s">
        <v>3182</v>
      </c>
      <c r="E54" s="105" t="s">
        <v>3183</v>
      </c>
      <c r="F54" s="105" t="s">
        <v>3184</v>
      </c>
      <c r="G54" s="96" t="s">
        <v>3185</v>
      </c>
      <c r="H54" s="110" t="s">
        <v>3129</v>
      </c>
    </row>
    <row r="55" spans="1:8" x14ac:dyDescent="0.2">
      <c r="A55" s="128"/>
      <c r="B55" s="122"/>
      <c r="C55" s="123"/>
      <c r="D55" s="105" t="s">
        <v>3186</v>
      </c>
      <c r="E55" s="105" t="s">
        <v>2150</v>
      </c>
      <c r="F55" s="105" t="s">
        <v>3187</v>
      </c>
      <c r="G55" s="96"/>
      <c r="H55" s="110" t="s">
        <v>3188</v>
      </c>
    </row>
    <row r="56" spans="1:8" x14ac:dyDescent="0.2">
      <c r="A56" s="128"/>
      <c r="B56" s="122"/>
      <c r="C56" s="123" t="s">
        <v>187</v>
      </c>
      <c r="D56" s="105" t="s">
        <v>3189</v>
      </c>
      <c r="E56" s="105" t="s">
        <v>3190</v>
      </c>
      <c r="F56" s="105" t="s">
        <v>3191</v>
      </c>
      <c r="G56" s="96" t="s">
        <v>3192</v>
      </c>
      <c r="H56" s="110" t="s">
        <v>2772</v>
      </c>
    </row>
    <row r="57" spans="1:8" x14ac:dyDescent="0.2">
      <c r="A57" s="128"/>
      <c r="B57" s="122"/>
      <c r="C57" s="123"/>
      <c r="D57" s="105" t="s">
        <v>3193</v>
      </c>
      <c r="E57" s="105" t="s">
        <v>3194</v>
      </c>
      <c r="F57" s="105" t="s">
        <v>3195</v>
      </c>
      <c r="G57" s="96"/>
      <c r="H57" s="110" t="s">
        <v>3196</v>
      </c>
    </row>
    <row r="58" spans="1:8" x14ac:dyDescent="0.2">
      <c r="A58" s="128"/>
      <c r="B58" s="122" t="s">
        <v>3072</v>
      </c>
      <c r="C58" s="123" t="s">
        <v>424</v>
      </c>
      <c r="D58" s="105" t="s">
        <v>3197</v>
      </c>
      <c r="E58" s="105" t="s">
        <v>3198</v>
      </c>
      <c r="F58" s="105" t="s">
        <v>3199</v>
      </c>
      <c r="G58" s="96" t="s">
        <v>3149</v>
      </c>
      <c r="H58" s="110" t="s">
        <v>3200</v>
      </c>
    </row>
    <row r="59" spans="1:8" x14ac:dyDescent="0.2">
      <c r="A59" s="128"/>
      <c r="B59" s="122"/>
      <c r="C59" s="123"/>
      <c r="D59" s="105" t="s">
        <v>3201</v>
      </c>
      <c r="E59" s="105" t="s">
        <v>3202</v>
      </c>
      <c r="F59" s="105" t="s">
        <v>3203</v>
      </c>
      <c r="G59" s="96"/>
      <c r="H59" s="110" t="s">
        <v>3204</v>
      </c>
    </row>
    <row r="60" spans="1:8" x14ac:dyDescent="0.2">
      <c r="A60" s="128"/>
      <c r="B60" s="122"/>
      <c r="C60" s="123" t="s">
        <v>187</v>
      </c>
      <c r="D60" s="105" t="s">
        <v>3205</v>
      </c>
      <c r="E60" s="105" t="s">
        <v>3206</v>
      </c>
      <c r="F60" s="105" t="s">
        <v>3207</v>
      </c>
      <c r="G60" s="96" t="s">
        <v>3208</v>
      </c>
      <c r="H60" s="110" t="s">
        <v>3209</v>
      </c>
    </row>
    <row r="61" spans="1:8" x14ac:dyDescent="0.2">
      <c r="A61" s="128"/>
      <c r="B61" s="122"/>
      <c r="C61" s="123"/>
      <c r="D61" s="105" t="s">
        <v>3210</v>
      </c>
      <c r="E61" s="114" t="s">
        <v>3187</v>
      </c>
      <c r="F61" s="114" t="s">
        <v>3211</v>
      </c>
      <c r="G61" s="96"/>
      <c r="H61" s="110" t="s">
        <v>3212</v>
      </c>
    </row>
    <row r="62" spans="1:8" x14ac:dyDescent="0.2">
      <c r="A62" s="128" t="s">
        <v>3213</v>
      </c>
      <c r="B62" s="130" t="s">
        <v>3052</v>
      </c>
      <c r="C62" s="131" t="s">
        <v>390</v>
      </c>
      <c r="D62" s="105" t="s">
        <v>3214</v>
      </c>
      <c r="E62" s="105" t="s">
        <v>3215</v>
      </c>
      <c r="F62" s="105" t="s">
        <v>3216</v>
      </c>
      <c r="G62" s="95" t="s">
        <v>2730</v>
      </c>
      <c r="H62" s="111" t="s">
        <v>3217</v>
      </c>
    </row>
    <row r="63" spans="1:8" x14ac:dyDescent="0.2">
      <c r="A63" s="128"/>
      <c r="B63" s="122"/>
      <c r="C63" s="123"/>
      <c r="D63" s="105" t="s">
        <v>3218</v>
      </c>
      <c r="E63" s="105" t="s">
        <v>3219</v>
      </c>
      <c r="F63" s="105" t="s">
        <v>3220</v>
      </c>
      <c r="G63" s="96"/>
      <c r="H63" s="110" t="s">
        <v>3221</v>
      </c>
    </row>
    <row r="64" spans="1:8" x14ac:dyDescent="0.2">
      <c r="A64" s="128"/>
      <c r="B64" s="122"/>
      <c r="C64" s="123" t="s">
        <v>511</v>
      </c>
      <c r="D64" s="105" t="s">
        <v>3222</v>
      </c>
      <c r="E64" s="105" t="s">
        <v>2746</v>
      </c>
      <c r="F64" s="105" t="s">
        <v>3223</v>
      </c>
      <c r="G64" s="96" t="s">
        <v>3224</v>
      </c>
      <c r="H64" s="110" t="s">
        <v>3225</v>
      </c>
    </row>
    <row r="65" spans="1:8" x14ac:dyDescent="0.2">
      <c r="A65" s="128"/>
      <c r="B65" s="122"/>
      <c r="C65" s="123"/>
      <c r="D65" s="105" t="s">
        <v>3226</v>
      </c>
      <c r="E65" s="105" t="s">
        <v>3227</v>
      </c>
      <c r="F65" s="105" t="s">
        <v>3228</v>
      </c>
      <c r="G65" s="96"/>
      <c r="H65" s="110" t="s">
        <v>3229</v>
      </c>
    </row>
    <row r="66" spans="1:8" x14ac:dyDescent="0.2">
      <c r="A66" s="128"/>
      <c r="B66" s="122" t="s">
        <v>3060</v>
      </c>
      <c r="C66" s="123" t="s">
        <v>3061</v>
      </c>
      <c r="D66" s="105" t="s">
        <v>3230</v>
      </c>
      <c r="E66" s="105" t="s">
        <v>3152</v>
      </c>
      <c r="F66" s="105" t="s">
        <v>3231</v>
      </c>
      <c r="G66" s="96" t="s">
        <v>3232</v>
      </c>
      <c r="H66" s="110" t="s">
        <v>3233</v>
      </c>
    </row>
    <row r="67" spans="1:8" x14ac:dyDescent="0.2">
      <c r="A67" s="128"/>
      <c r="B67" s="122"/>
      <c r="C67" s="123"/>
      <c r="D67" s="105" t="s">
        <v>3234</v>
      </c>
      <c r="E67" s="105" t="s">
        <v>2221</v>
      </c>
      <c r="F67" s="105" t="s">
        <v>3235</v>
      </c>
      <c r="G67" s="96"/>
      <c r="H67" s="110" t="s">
        <v>3236</v>
      </c>
    </row>
    <row r="68" spans="1:8" x14ac:dyDescent="0.2">
      <c r="A68" s="128"/>
      <c r="B68" s="122"/>
      <c r="C68" s="123" t="s">
        <v>187</v>
      </c>
      <c r="D68" s="105" t="s">
        <v>3237</v>
      </c>
      <c r="E68" s="105" t="s">
        <v>3238</v>
      </c>
      <c r="F68" s="105" t="s">
        <v>3239</v>
      </c>
      <c r="G68" s="96" t="s">
        <v>3240</v>
      </c>
      <c r="H68" s="110" t="s">
        <v>3241</v>
      </c>
    </row>
    <row r="69" spans="1:8" x14ac:dyDescent="0.2">
      <c r="A69" s="128"/>
      <c r="B69" s="122"/>
      <c r="C69" s="123"/>
      <c r="D69" s="105" t="s">
        <v>3242</v>
      </c>
      <c r="E69" s="105" t="s">
        <v>3243</v>
      </c>
      <c r="F69" s="105" t="s">
        <v>2141</v>
      </c>
      <c r="G69" s="96"/>
      <c r="H69" s="110" t="s">
        <v>3244</v>
      </c>
    </row>
    <row r="70" spans="1:8" x14ac:dyDescent="0.2">
      <c r="A70" s="128"/>
      <c r="B70" s="122" t="s">
        <v>3072</v>
      </c>
      <c r="C70" s="123" t="s">
        <v>424</v>
      </c>
      <c r="D70" s="105" t="s">
        <v>3245</v>
      </c>
      <c r="E70" s="105" t="s">
        <v>3246</v>
      </c>
      <c r="F70" s="105" t="s">
        <v>3247</v>
      </c>
      <c r="G70" s="96" t="s">
        <v>2118</v>
      </c>
      <c r="H70" s="110" t="s">
        <v>3024</v>
      </c>
    </row>
    <row r="71" spans="1:8" x14ac:dyDescent="0.2">
      <c r="A71" s="128"/>
      <c r="B71" s="122"/>
      <c r="C71" s="123"/>
      <c r="D71" s="105" t="s">
        <v>3248</v>
      </c>
      <c r="E71" s="105" t="s">
        <v>3249</v>
      </c>
      <c r="F71" s="105" t="s">
        <v>3250</v>
      </c>
      <c r="G71" s="96"/>
      <c r="H71" s="110" t="s">
        <v>2689</v>
      </c>
    </row>
    <row r="72" spans="1:8" x14ac:dyDescent="0.2">
      <c r="A72" s="128"/>
      <c r="B72" s="122"/>
      <c r="C72" s="123" t="s">
        <v>187</v>
      </c>
      <c r="D72" s="105" t="s">
        <v>3148</v>
      </c>
      <c r="E72" s="105" t="s">
        <v>3251</v>
      </c>
      <c r="F72" s="105" t="s">
        <v>2950</v>
      </c>
      <c r="G72" s="96" t="s">
        <v>3252</v>
      </c>
      <c r="H72" s="110" t="s">
        <v>3253</v>
      </c>
    </row>
    <row r="73" spans="1:8" x14ac:dyDescent="0.2">
      <c r="A73" s="132"/>
      <c r="B73" s="122"/>
      <c r="C73" s="123"/>
      <c r="D73" s="105" t="s">
        <v>2994</v>
      </c>
      <c r="E73" s="114" t="s">
        <v>3254</v>
      </c>
      <c r="F73" s="114" t="s">
        <v>3255</v>
      </c>
      <c r="G73" s="115"/>
      <c r="H73" s="110" t="s">
        <v>2263</v>
      </c>
    </row>
    <row r="74" spans="1:8" x14ac:dyDescent="0.2">
      <c r="A74" s="136" t="s">
        <v>3256</v>
      </c>
      <c r="B74" s="130" t="s">
        <v>3052</v>
      </c>
      <c r="C74" s="131" t="s">
        <v>390</v>
      </c>
      <c r="D74" s="105" t="s">
        <v>3257</v>
      </c>
      <c r="E74" s="105" t="s">
        <v>3258</v>
      </c>
      <c r="F74" s="105" t="s">
        <v>3259</v>
      </c>
      <c r="G74" s="96" t="s">
        <v>2345</v>
      </c>
      <c r="H74" s="111" t="s">
        <v>3260</v>
      </c>
    </row>
    <row r="75" spans="1:8" x14ac:dyDescent="0.2">
      <c r="A75" s="137"/>
      <c r="B75" s="122"/>
      <c r="C75" s="123"/>
      <c r="D75" s="105" t="s">
        <v>3261</v>
      </c>
      <c r="E75" s="105" t="s">
        <v>3187</v>
      </c>
      <c r="F75" s="105" t="s">
        <v>3262</v>
      </c>
      <c r="G75" s="96"/>
      <c r="H75" s="110" t="s">
        <v>3263</v>
      </c>
    </row>
    <row r="76" spans="1:8" x14ac:dyDescent="0.2">
      <c r="A76" s="137"/>
      <c r="B76" s="122"/>
      <c r="C76" s="123" t="s">
        <v>511</v>
      </c>
      <c r="D76" s="105" t="s">
        <v>3264</v>
      </c>
      <c r="E76" s="105" t="s">
        <v>3265</v>
      </c>
      <c r="F76" s="105" t="s">
        <v>3266</v>
      </c>
      <c r="G76" s="96" t="s">
        <v>2200</v>
      </c>
      <c r="H76" s="110" t="s">
        <v>3267</v>
      </c>
    </row>
    <row r="77" spans="1:8" x14ac:dyDescent="0.2">
      <c r="A77" s="137"/>
      <c r="B77" s="122"/>
      <c r="C77" s="123"/>
      <c r="D77" s="105" t="s">
        <v>3268</v>
      </c>
      <c r="E77" s="105" t="s">
        <v>3269</v>
      </c>
      <c r="F77" s="105" t="s">
        <v>3270</v>
      </c>
      <c r="G77" s="96"/>
      <c r="H77" s="110" t="s">
        <v>3271</v>
      </c>
    </row>
    <row r="78" spans="1:8" x14ac:dyDescent="0.2">
      <c r="A78" s="137"/>
      <c r="B78" s="122" t="s">
        <v>3060</v>
      </c>
      <c r="C78" s="123" t="s">
        <v>3061</v>
      </c>
      <c r="D78" s="105" t="s">
        <v>3272</v>
      </c>
      <c r="E78" s="105" t="s">
        <v>3273</v>
      </c>
      <c r="F78" s="105" t="s">
        <v>3274</v>
      </c>
      <c r="G78" s="96" t="s">
        <v>3275</v>
      </c>
      <c r="H78" s="110" t="s">
        <v>3276</v>
      </c>
    </row>
    <row r="79" spans="1:8" x14ac:dyDescent="0.2">
      <c r="A79" s="137"/>
      <c r="B79" s="122"/>
      <c r="C79" s="123"/>
      <c r="D79" s="105" t="s">
        <v>3277</v>
      </c>
      <c r="E79" s="105" t="s">
        <v>3278</v>
      </c>
      <c r="F79" s="105" t="s">
        <v>3279</v>
      </c>
      <c r="G79" s="96"/>
      <c r="H79" s="110" t="s">
        <v>3280</v>
      </c>
    </row>
    <row r="80" spans="1:8" x14ac:dyDescent="0.2">
      <c r="A80" s="137"/>
      <c r="B80" s="122"/>
      <c r="C80" s="123" t="s">
        <v>187</v>
      </c>
      <c r="D80" s="105" t="s">
        <v>3281</v>
      </c>
      <c r="E80" s="105" t="s">
        <v>3282</v>
      </c>
      <c r="F80" s="105" t="s">
        <v>3283</v>
      </c>
      <c r="G80" s="96" t="s">
        <v>3284</v>
      </c>
      <c r="H80" s="110" t="s">
        <v>3285</v>
      </c>
    </row>
    <row r="81" spans="1:8" x14ac:dyDescent="0.2">
      <c r="A81" s="137"/>
      <c r="B81" s="122"/>
      <c r="C81" s="123"/>
      <c r="D81" s="105" t="s">
        <v>3286</v>
      </c>
      <c r="E81" s="105" t="s">
        <v>3287</v>
      </c>
      <c r="F81" s="105" t="s">
        <v>3288</v>
      </c>
      <c r="G81" s="96"/>
      <c r="H81" s="110" t="s">
        <v>2139</v>
      </c>
    </row>
    <row r="82" spans="1:8" x14ac:dyDescent="0.2">
      <c r="A82" s="137"/>
      <c r="B82" s="122" t="s">
        <v>3072</v>
      </c>
      <c r="C82" s="123" t="s">
        <v>424</v>
      </c>
      <c r="D82" s="105" t="s">
        <v>3289</v>
      </c>
      <c r="E82" s="105" t="s">
        <v>3290</v>
      </c>
      <c r="F82" s="105" t="s">
        <v>3291</v>
      </c>
      <c r="G82" s="96" t="s">
        <v>3149</v>
      </c>
      <c r="H82" s="110" t="s">
        <v>3292</v>
      </c>
    </row>
    <row r="83" spans="1:8" x14ac:dyDescent="0.2">
      <c r="A83" s="137"/>
      <c r="B83" s="122"/>
      <c r="C83" s="123"/>
      <c r="D83" s="105" t="s">
        <v>3293</v>
      </c>
      <c r="E83" s="105" t="s">
        <v>3294</v>
      </c>
      <c r="F83" s="105" t="s">
        <v>3295</v>
      </c>
      <c r="G83" s="96"/>
      <c r="H83" s="110" t="s">
        <v>3296</v>
      </c>
    </row>
    <row r="84" spans="1:8" x14ac:dyDescent="0.2">
      <c r="A84" s="137"/>
      <c r="B84" s="122"/>
      <c r="C84" s="123" t="s">
        <v>187</v>
      </c>
      <c r="D84" s="105" t="s">
        <v>3297</v>
      </c>
      <c r="E84" s="105" t="s">
        <v>3298</v>
      </c>
      <c r="F84" s="105" t="s">
        <v>3299</v>
      </c>
      <c r="G84" s="96" t="s">
        <v>3300</v>
      </c>
      <c r="H84" s="110" t="s">
        <v>3301</v>
      </c>
    </row>
    <row r="85" spans="1:8" x14ac:dyDescent="0.2">
      <c r="A85" s="137"/>
      <c r="B85" s="122"/>
      <c r="C85" s="123"/>
      <c r="D85" s="105" t="s">
        <v>2087</v>
      </c>
      <c r="E85" s="114" t="s">
        <v>3302</v>
      </c>
      <c r="F85" s="114" t="s">
        <v>3171</v>
      </c>
      <c r="G85" s="96"/>
      <c r="H85" s="110" t="s">
        <v>3303</v>
      </c>
    </row>
    <row r="86" spans="1:8" x14ac:dyDescent="0.2">
      <c r="A86" s="128" t="s">
        <v>3304</v>
      </c>
      <c r="B86" s="130" t="s">
        <v>3052</v>
      </c>
      <c r="C86" s="131" t="s">
        <v>390</v>
      </c>
      <c r="D86" s="105" t="s">
        <v>3305</v>
      </c>
      <c r="E86" s="106">
        <v>-9554</v>
      </c>
      <c r="F86" s="106">
        <v>-9050</v>
      </c>
      <c r="G86" s="95" t="s">
        <v>3306</v>
      </c>
      <c r="H86" s="111" t="s">
        <v>3307</v>
      </c>
    </row>
    <row r="87" spans="1:8" x14ac:dyDescent="0.2">
      <c r="A87" s="128"/>
      <c r="B87" s="122"/>
      <c r="C87" s="123"/>
      <c r="D87" s="105" t="s">
        <v>3308</v>
      </c>
      <c r="E87" s="105" t="s">
        <v>3309</v>
      </c>
      <c r="F87" s="105" t="s">
        <v>3310</v>
      </c>
      <c r="G87" s="96"/>
      <c r="H87" s="110" t="s">
        <v>3311</v>
      </c>
    </row>
    <row r="88" spans="1:8" x14ac:dyDescent="0.2">
      <c r="A88" s="128"/>
      <c r="B88" s="122"/>
      <c r="C88" s="123" t="s">
        <v>511</v>
      </c>
      <c r="D88" s="105" t="s">
        <v>3224</v>
      </c>
      <c r="E88" s="106">
        <v>1498</v>
      </c>
      <c r="F88" s="106">
        <v>2221</v>
      </c>
      <c r="G88" s="96" t="s">
        <v>2917</v>
      </c>
      <c r="H88" s="110" t="s">
        <v>3312</v>
      </c>
    </row>
    <row r="89" spans="1:8" x14ac:dyDescent="0.2">
      <c r="A89" s="128"/>
      <c r="B89" s="122"/>
      <c r="C89" s="123"/>
      <c r="D89" s="107">
        <v>1346</v>
      </c>
      <c r="E89" s="107">
        <v>1890</v>
      </c>
      <c r="F89" s="107">
        <v>2660</v>
      </c>
      <c r="G89" s="96"/>
      <c r="H89" s="110" t="s">
        <v>3313</v>
      </c>
    </row>
    <row r="90" spans="1:8" x14ac:dyDescent="0.2">
      <c r="A90" s="128"/>
      <c r="B90" s="122" t="s">
        <v>3060</v>
      </c>
      <c r="C90" s="123" t="s">
        <v>3061</v>
      </c>
      <c r="D90" s="105" t="s">
        <v>3314</v>
      </c>
      <c r="E90" s="105" t="s">
        <v>3315</v>
      </c>
      <c r="F90" s="105" t="s">
        <v>3316</v>
      </c>
      <c r="G90" s="96" t="s">
        <v>2613</v>
      </c>
      <c r="H90" s="110" t="s">
        <v>3317</v>
      </c>
    </row>
    <row r="91" spans="1:8" x14ac:dyDescent="0.2">
      <c r="A91" s="128"/>
      <c r="B91" s="122"/>
      <c r="C91" s="123"/>
      <c r="D91" s="105" t="s">
        <v>3318</v>
      </c>
      <c r="E91" s="105" t="s">
        <v>3319</v>
      </c>
      <c r="F91" s="105" t="s">
        <v>3320</v>
      </c>
      <c r="G91" s="96"/>
      <c r="H91" s="110" t="s">
        <v>3321</v>
      </c>
    </row>
    <row r="92" spans="1:8" x14ac:dyDescent="0.2">
      <c r="A92" s="128"/>
      <c r="B92" s="122"/>
      <c r="C92" s="123" t="s">
        <v>187</v>
      </c>
      <c r="D92" s="105" t="s">
        <v>3322</v>
      </c>
      <c r="E92" s="105" t="s">
        <v>3323</v>
      </c>
      <c r="F92" s="105" t="s">
        <v>3324</v>
      </c>
      <c r="G92" s="96" t="s">
        <v>3325</v>
      </c>
      <c r="H92" s="110" t="s">
        <v>3326</v>
      </c>
    </row>
    <row r="93" spans="1:8" x14ac:dyDescent="0.2">
      <c r="A93" s="128"/>
      <c r="B93" s="122"/>
      <c r="C93" s="123"/>
      <c r="D93" s="105" t="s">
        <v>3327</v>
      </c>
      <c r="E93" s="105" t="s">
        <v>3328</v>
      </c>
      <c r="F93" s="105" t="s">
        <v>3329</v>
      </c>
      <c r="G93" s="96"/>
      <c r="H93" s="110" t="s">
        <v>3330</v>
      </c>
    </row>
    <row r="94" spans="1:8" x14ac:dyDescent="0.2">
      <c r="A94" s="128"/>
      <c r="B94" s="122" t="s">
        <v>3072</v>
      </c>
      <c r="C94" s="123" t="s">
        <v>424</v>
      </c>
      <c r="D94" s="105" t="s">
        <v>3331</v>
      </c>
      <c r="E94" s="105" t="s">
        <v>3332</v>
      </c>
      <c r="F94" s="105" t="s">
        <v>2862</v>
      </c>
      <c r="G94" s="96" t="s">
        <v>2834</v>
      </c>
      <c r="H94" s="110" t="s">
        <v>3333</v>
      </c>
    </row>
    <row r="95" spans="1:8" x14ac:dyDescent="0.2">
      <c r="A95" s="128"/>
      <c r="B95" s="122"/>
      <c r="C95" s="123"/>
      <c r="D95" s="105" t="s">
        <v>3334</v>
      </c>
      <c r="E95" s="105" t="s">
        <v>3335</v>
      </c>
      <c r="F95" s="105" t="s">
        <v>3336</v>
      </c>
      <c r="G95" s="96"/>
      <c r="H95" s="110" t="s">
        <v>3337</v>
      </c>
    </row>
    <row r="96" spans="1:8" x14ac:dyDescent="0.2">
      <c r="A96" s="128"/>
      <c r="B96" s="122"/>
      <c r="C96" s="123" t="s">
        <v>187</v>
      </c>
      <c r="D96" s="105" t="s">
        <v>3338</v>
      </c>
      <c r="E96" s="105" t="s">
        <v>3339</v>
      </c>
      <c r="F96" s="105" t="s">
        <v>3340</v>
      </c>
      <c r="G96" s="96" t="s">
        <v>3240</v>
      </c>
      <c r="H96" s="110" t="s">
        <v>3341</v>
      </c>
    </row>
    <row r="97" spans="1:8" x14ac:dyDescent="0.2">
      <c r="A97" s="128"/>
      <c r="B97" s="122"/>
      <c r="C97" s="123"/>
      <c r="D97" s="105" t="s">
        <v>3342</v>
      </c>
      <c r="E97" s="114" t="s">
        <v>3343</v>
      </c>
      <c r="F97" s="114" t="s">
        <v>3344</v>
      </c>
      <c r="G97" s="96"/>
      <c r="H97" s="110" t="s">
        <v>3345</v>
      </c>
    </row>
    <row r="98" spans="1:8" x14ac:dyDescent="0.2">
      <c r="A98" s="128" t="s">
        <v>3346</v>
      </c>
      <c r="B98" s="130" t="s">
        <v>3052</v>
      </c>
      <c r="C98" s="131" t="s">
        <v>390</v>
      </c>
      <c r="D98" s="105" t="s">
        <v>3347</v>
      </c>
      <c r="E98" s="105" t="s">
        <v>3348</v>
      </c>
      <c r="F98" s="105" t="s">
        <v>2422</v>
      </c>
      <c r="G98" s="95" t="s">
        <v>3349</v>
      </c>
      <c r="H98" s="111" t="s">
        <v>3350</v>
      </c>
    </row>
    <row r="99" spans="1:8" x14ac:dyDescent="0.2">
      <c r="A99" s="128"/>
      <c r="B99" s="122"/>
      <c r="C99" s="123"/>
      <c r="D99" s="105" t="s">
        <v>3351</v>
      </c>
      <c r="E99" s="105" t="s">
        <v>3352</v>
      </c>
      <c r="F99" s="105" t="s">
        <v>3353</v>
      </c>
      <c r="G99" s="96"/>
      <c r="H99" s="110" t="s">
        <v>3354</v>
      </c>
    </row>
    <row r="100" spans="1:8" x14ac:dyDescent="0.2">
      <c r="A100" s="128"/>
      <c r="B100" s="122"/>
      <c r="C100" s="123" t="s">
        <v>511</v>
      </c>
      <c r="D100" s="105" t="s">
        <v>3355</v>
      </c>
      <c r="E100" s="105" t="s">
        <v>3356</v>
      </c>
      <c r="F100" s="105" t="s">
        <v>3357</v>
      </c>
      <c r="G100" s="96" t="s">
        <v>3358</v>
      </c>
      <c r="H100" s="110" t="s">
        <v>3359</v>
      </c>
    </row>
    <row r="101" spans="1:8" x14ac:dyDescent="0.2">
      <c r="A101" s="128"/>
      <c r="B101" s="122"/>
      <c r="C101" s="123"/>
      <c r="D101" s="105" t="s">
        <v>3360</v>
      </c>
      <c r="E101" s="105" t="s">
        <v>2697</v>
      </c>
      <c r="F101" s="105" t="s">
        <v>3361</v>
      </c>
      <c r="G101" s="96"/>
      <c r="H101" s="110" t="s">
        <v>3362</v>
      </c>
    </row>
    <row r="102" spans="1:8" x14ac:dyDescent="0.2">
      <c r="A102" s="128"/>
      <c r="B102" s="122" t="s">
        <v>3060</v>
      </c>
      <c r="C102" s="123" t="s">
        <v>3061</v>
      </c>
      <c r="D102" s="105" t="s">
        <v>3363</v>
      </c>
      <c r="E102" s="105" t="s">
        <v>3364</v>
      </c>
      <c r="F102" s="105" t="s">
        <v>3365</v>
      </c>
      <c r="G102" s="96" t="s">
        <v>3366</v>
      </c>
      <c r="H102" s="110" t="s">
        <v>3367</v>
      </c>
    </row>
    <row r="103" spans="1:8" x14ac:dyDescent="0.2">
      <c r="A103" s="128"/>
      <c r="B103" s="122"/>
      <c r="C103" s="123"/>
      <c r="D103" s="105" t="s">
        <v>3368</v>
      </c>
      <c r="E103" s="105" t="s">
        <v>2461</v>
      </c>
      <c r="F103" s="105" t="s">
        <v>3369</v>
      </c>
      <c r="G103" s="96"/>
      <c r="H103" s="110" t="s">
        <v>3370</v>
      </c>
    </row>
    <row r="104" spans="1:8" x14ac:dyDescent="0.2">
      <c r="A104" s="128"/>
      <c r="B104" s="122"/>
      <c r="C104" s="123" t="s">
        <v>187</v>
      </c>
      <c r="D104" s="106">
        <v>1648</v>
      </c>
      <c r="E104" s="105" t="s">
        <v>3371</v>
      </c>
      <c r="F104" s="105" t="s">
        <v>3372</v>
      </c>
      <c r="G104" s="96" t="s">
        <v>1881</v>
      </c>
      <c r="H104" s="110" t="s">
        <v>3373</v>
      </c>
    </row>
    <row r="105" spans="1:8" x14ac:dyDescent="0.2">
      <c r="A105" s="128"/>
      <c r="B105" s="122"/>
      <c r="C105" s="123"/>
      <c r="D105" s="107">
        <v>2076</v>
      </c>
      <c r="E105" s="105" t="s">
        <v>2690</v>
      </c>
      <c r="F105" s="105" t="s">
        <v>3374</v>
      </c>
      <c r="G105" s="96"/>
      <c r="H105" s="110" t="s">
        <v>3375</v>
      </c>
    </row>
    <row r="106" spans="1:8" x14ac:dyDescent="0.2">
      <c r="A106" s="128"/>
      <c r="B106" s="122" t="s">
        <v>3072</v>
      </c>
      <c r="C106" s="123" t="s">
        <v>424</v>
      </c>
      <c r="D106" s="105" t="s">
        <v>3376</v>
      </c>
      <c r="E106" s="105" t="s">
        <v>3377</v>
      </c>
      <c r="F106" s="105" t="s">
        <v>3378</v>
      </c>
      <c r="G106" s="96" t="s">
        <v>3379</v>
      </c>
      <c r="H106" s="110" t="s">
        <v>3380</v>
      </c>
    </row>
    <row r="107" spans="1:8" x14ac:dyDescent="0.2">
      <c r="A107" s="128"/>
      <c r="B107" s="122"/>
      <c r="C107" s="123"/>
      <c r="D107" s="105" t="s">
        <v>3381</v>
      </c>
      <c r="E107" s="105" t="s">
        <v>3382</v>
      </c>
      <c r="F107" s="105" t="s">
        <v>3383</v>
      </c>
      <c r="G107" s="96"/>
      <c r="H107" s="110" t="s">
        <v>3384</v>
      </c>
    </row>
    <row r="108" spans="1:8" x14ac:dyDescent="0.2">
      <c r="A108" s="128"/>
      <c r="B108" s="122"/>
      <c r="C108" s="123" t="s">
        <v>187</v>
      </c>
      <c r="D108" s="105" t="s">
        <v>3068</v>
      </c>
      <c r="E108" s="105" t="s">
        <v>3385</v>
      </c>
      <c r="F108" s="105" t="s">
        <v>3386</v>
      </c>
      <c r="G108" s="96" t="s">
        <v>3000</v>
      </c>
      <c r="H108" s="110" t="s">
        <v>3387</v>
      </c>
    </row>
    <row r="109" spans="1:8" ht="17" thickBot="1" x14ac:dyDescent="0.25">
      <c r="A109" s="129"/>
      <c r="B109" s="139"/>
      <c r="C109" s="126"/>
      <c r="D109" s="108">
        <v>1246</v>
      </c>
      <c r="E109" s="109" t="s">
        <v>2383</v>
      </c>
      <c r="F109" s="109" t="s">
        <v>3388</v>
      </c>
      <c r="G109" s="93"/>
      <c r="H109" s="112" t="s">
        <v>3389</v>
      </c>
    </row>
  </sheetData>
  <mergeCells count="91">
    <mergeCell ref="B2:B5"/>
    <mergeCell ref="C2:C3"/>
    <mergeCell ref="C4:C5"/>
    <mergeCell ref="B6:B9"/>
    <mergeCell ref="C6:C7"/>
    <mergeCell ref="C8:C9"/>
    <mergeCell ref="B10:B13"/>
    <mergeCell ref="C10:C11"/>
    <mergeCell ref="C12:C13"/>
    <mergeCell ref="B14:B17"/>
    <mergeCell ref="C14:C15"/>
    <mergeCell ref="C16:C17"/>
    <mergeCell ref="B18:B21"/>
    <mergeCell ref="C18:C19"/>
    <mergeCell ref="C20:C21"/>
    <mergeCell ref="B22:B25"/>
    <mergeCell ref="C22:C23"/>
    <mergeCell ref="C24:C25"/>
    <mergeCell ref="B26:B29"/>
    <mergeCell ref="C26:C27"/>
    <mergeCell ref="C28:C29"/>
    <mergeCell ref="B30:B33"/>
    <mergeCell ref="C30:C31"/>
    <mergeCell ref="C32:C33"/>
    <mergeCell ref="B34:B37"/>
    <mergeCell ref="C34:C35"/>
    <mergeCell ref="C36:C37"/>
    <mergeCell ref="B38:B41"/>
    <mergeCell ref="C38:C39"/>
    <mergeCell ref="C40:C41"/>
    <mergeCell ref="B42:B45"/>
    <mergeCell ref="C42:C43"/>
    <mergeCell ref="C44:C45"/>
    <mergeCell ref="B46:B49"/>
    <mergeCell ref="C46:C47"/>
    <mergeCell ref="C48:C49"/>
    <mergeCell ref="B50:B53"/>
    <mergeCell ref="C50:C51"/>
    <mergeCell ref="C52:C53"/>
    <mergeCell ref="B54:B57"/>
    <mergeCell ref="C54:C55"/>
    <mergeCell ref="C56:C57"/>
    <mergeCell ref="B58:B61"/>
    <mergeCell ref="C58:C59"/>
    <mergeCell ref="C60:C61"/>
    <mergeCell ref="B62:B65"/>
    <mergeCell ref="C62:C63"/>
    <mergeCell ref="C64:C65"/>
    <mergeCell ref="B66:B69"/>
    <mergeCell ref="C66:C67"/>
    <mergeCell ref="C68:C69"/>
    <mergeCell ref="B70:B73"/>
    <mergeCell ref="C70:C71"/>
    <mergeCell ref="C72:C73"/>
    <mergeCell ref="C74:C75"/>
    <mergeCell ref="C76:C77"/>
    <mergeCell ref="B78:B81"/>
    <mergeCell ref="C78:C79"/>
    <mergeCell ref="C80:C81"/>
    <mergeCell ref="A1:C1"/>
    <mergeCell ref="A98:A109"/>
    <mergeCell ref="A86:A97"/>
    <mergeCell ref="A74:A85"/>
    <mergeCell ref="A62:A73"/>
    <mergeCell ref="A50:A61"/>
    <mergeCell ref="A38:A49"/>
    <mergeCell ref="B98:B101"/>
    <mergeCell ref="C98:C99"/>
    <mergeCell ref="C100:C101"/>
    <mergeCell ref="B102:B105"/>
    <mergeCell ref="C102:C103"/>
    <mergeCell ref="C104:C105"/>
    <mergeCell ref="B90:B93"/>
    <mergeCell ref="C90:C91"/>
    <mergeCell ref="C92:C93"/>
    <mergeCell ref="A26:A37"/>
    <mergeCell ref="A14:A25"/>
    <mergeCell ref="A2:A13"/>
    <mergeCell ref="B106:B109"/>
    <mergeCell ref="C106:C107"/>
    <mergeCell ref="C108:C109"/>
    <mergeCell ref="B94:B97"/>
    <mergeCell ref="C94:C95"/>
    <mergeCell ref="C96:C97"/>
    <mergeCell ref="B82:B85"/>
    <mergeCell ref="C82:C83"/>
    <mergeCell ref="C84:C85"/>
    <mergeCell ref="B86:B89"/>
    <mergeCell ref="C86:C87"/>
    <mergeCell ref="C88:C89"/>
    <mergeCell ref="B74:B77"/>
  </mergeCells>
  <pageMargins left="0.7" right="0.7" top="0.75" bottom="0.75" header="0.3" footer="0.3"/>
  <ignoredErrors>
    <ignoredError sqref="H3:H10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RiassuntoAziende</vt:lpstr>
      <vt:lpstr>PANEL</vt:lpstr>
      <vt:lpstr>ElencoVariabili</vt:lpstr>
      <vt:lpstr>RisultatiENTRATA</vt:lpstr>
      <vt:lpstr>RisultatiUSCITA</vt:lpstr>
      <vt:lpstr>RisultatiUScita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Fiora  Moreno</dc:creator>
  <cp:lastModifiedBy>Fiora  Moreno</cp:lastModifiedBy>
  <dcterms:created xsi:type="dcterms:W3CDTF">2025-11-11T11:19:09Z</dcterms:created>
  <dcterms:modified xsi:type="dcterms:W3CDTF">2025-11-17T14:59:36Z</dcterms:modified>
</cp:coreProperties>
</file>